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480" windowHeight="11640" activeTab="2"/>
  </bookViews>
  <sheets>
    <sheet name="Embedded value (Engels)" sheetId="1" r:id="rId1"/>
    <sheet name="Value of new business (Engels)" sheetId="2" r:id="rId2"/>
    <sheet name="Embedded value (NL)" sheetId="3" r:id="rId3"/>
    <sheet name="Value of new business (NL)" sheetId="4" r:id="rId4"/>
  </sheets>
  <externalReferences>
    <externalReference r:id="rId7"/>
  </externalReferences>
  <definedNames>
    <definedName name="EV__LASTREFTIME__" hidden="1">40672.7394791667</definedName>
    <definedName name="_xlnm.Print_Area" localSheetId="1">'Value of new business (Engels)'!$C$2:$H$20</definedName>
    <definedName name="_xlnm.Print_Area" localSheetId="3">'Value of new business (NL)'!$C$2:$H$20</definedName>
    <definedName name="Reporting_period">'[1]audit&amp;input'!$C$5</definedName>
  </definedNames>
  <calcPr fullCalcOnLoad="1"/>
</workbook>
</file>

<file path=xl/sharedStrings.xml><?xml version="1.0" encoding="utf-8"?>
<sst xmlns="http://schemas.openxmlformats.org/spreadsheetml/2006/main" count="119" uniqueCount="70">
  <si>
    <t>Embedded value</t>
  </si>
  <si>
    <t>EUR</t>
  </si>
  <si>
    <t>%</t>
  </si>
  <si>
    <t>Value of new business</t>
  </si>
  <si>
    <t>Eind v/h jaar</t>
  </si>
  <si>
    <t>Levenbedrijf</t>
  </si>
  <si>
    <t>Vrij vermogen (FS)</t>
  </si>
  <si>
    <t>Vereist vermogen (RS)</t>
  </si>
  <si>
    <t>Contante waarde toekomstige winsten (PVFP)</t>
  </si>
  <si>
    <t>Solvabiliteitskosten (CoC)</t>
  </si>
  <si>
    <t>Embedded value levenbedrijf (EVLI)</t>
  </si>
  <si>
    <t>Overige activiteiten</t>
  </si>
  <si>
    <t>IFRS boekwaarde</t>
  </si>
  <si>
    <t>Totale Embedded Value voor Holdingactiviteiten</t>
  </si>
  <si>
    <t>Holdingactiviteiten</t>
  </si>
  <si>
    <t>Contante waarde overheadkosten</t>
  </si>
  <si>
    <t>Totale embedded value (TEV)</t>
  </si>
  <si>
    <t>Waarde van preferente aandelen kapitaal</t>
  </si>
  <si>
    <t>TEV toe te schrijven aan gewone aandeelhouders per aandeel (EUR)</t>
  </si>
  <si>
    <t>(bedragen in miljoenen, na belasting)</t>
  </si>
  <si>
    <t>Amerika</t>
  </si>
  <si>
    <t>Nederland</t>
  </si>
  <si>
    <t>Azië</t>
  </si>
  <si>
    <t>Totaal</t>
  </si>
  <si>
    <t>(bedragen in miljoenen tenzij anders vermeld, na belasting)</t>
  </si>
  <si>
    <t>Aangepast netto vermogen (ANW)</t>
  </si>
  <si>
    <t>Totale embedded value (TEV) toe te schrijven aan gewone aandeelhouders</t>
  </si>
  <si>
    <t>Marktwaarde van schuld, risicodragend waardepapier &amp; overige netto verplichtingen</t>
  </si>
  <si>
    <t>Year-end</t>
  </si>
  <si>
    <t>(amounts in millions unless stated otherwise, after tax)</t>
  </si>
  <si>
    <t>Life business</t>
  </si>
  <si>
    <t>Adjusted net worth (ANW)</t>
  </si>
  <si>
    <t>Free surplus (FS)</t>
  </si>
  <si>
    <t>Required surplus (RS)</t>
  </si>
  <si>
    <t>Value of in-force life business (ViF)</t>
  </si>
  <si>
    <t>Present value future profits (PVFP)</t>
  </si>
  <si>
    <t>Cost of capital (CoC)</t>
  </si>
  <si>
    <t>Embedded value life insurance (EVLI)</t>
  </si>
  <si>
    <t>Other activities</t>
  </si>
  <si>
    <t>IFRS book value</t>
  </si>
  <si>
    <t>Total embedded value before holding activities</t>
  </si>
  <si>
    <t>Holding activities</t>
  </si>
  <si>
    <t>Market value of debt, capital securities &amp; other net liabilities</t>
  </si>
  <si>
    <t>Present value holding expenses</t>
  </si>
  <si>
    <t>Total embedded value (TEV)</t>
  </si>
  <si>
    <t>Value of preferred share capital</t>
  </si>
  <si>
    <t>Total embedded value (TEV) attributable to common shareholders</t>
  </si>
  <si>
    <t>TEV attributable to common shareholders per share (EUR)</t>
  </si>
  <si>
    <t>Americas</t>
  </si>
  <si>
    <t>The Netherlands</t>
  </si>
  <si>
    <t>United Kingdom</t>
  </si>
  <si>
    <t>Asia</t>
  </si>
  <si>
    <t>Central and Eastern Europe</t>
  </si>
  <si>
    <t>Total</t>
  </si>
  <si>
    <t>Waarde nieuwe productie</t>
  </si>
  <si>
    <t>(amounts in millions, after tax)</t>
  </si>
  <si>
    <t>2009    EUR</t>
  </si>
  <si>
    <t>Waarde van de bestaande leven portefeuille (ViF)</t>
  </si>
  <si>
    <t>2010    EUR</t>
  </si>
  <si>
    <t>New Markets</t>
  </si>
  <si>
    <t>Spain &amp; France</t>
  </si>
  <si>
    <t>Variable Annuities Europe</t>
  </si>
  <si>
    <t>Checking</t>
  </si>
  <si>
    <t>Variable Annuities</t>
  </si>
  <si>
    <t>Spanje &amp; Frankrijk</t>
  </si>
  <si>
    <t xml:space="preserve">Variabele Lijfrente </t>
  </si>
  <si>
    <t>Nieuwe Markten</t>
  </si>
  <si>
    <t>Central &amp; Eastern Europe</t>
  </si>
  <si>
    <t>Centraal &amp; Oost Europa</t>
  </si>
  <si>
    <t>Verenigd Koninkrijk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</si>
</sst>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_ ;\-#.##000\ "/>
    <numFmt numFmtId="165" formatCode="_(* #,##0_);_(* \(#,##0\);_(* &quot;-&quot;??_);_(@_)"/>
    <numFmt numFmtId="166" formatCode="_(* 0.0%_);_(* \(0.0%\);_(* &quot;-&quot;??_);_(@_)"/>
    <numFmt numFmtId="167" formatCode="_(* 0.0%_);_(* \(0.0\)%;_(* &quot;-&quot;??_);_(@_)"/>
    <numFmt numFmtId="168" formatCode="_-* #,##0.0_-;\-* #,##0.0_-;_-* &quot;-&quot;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Univers"/>
      <family val="2"/>
    </font>
    <font>
      <sz val="8"/>
      <name val="Univers"/>
      <family val="2"/>
    </font>
    <font>
      <i/>
      <sz val="8"/>
      <name val="Univers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i/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/>
      <top style="thin">
        <color indexed="48"/>
      </top>
      <bottom/>
    </border>
    <border>
      <left/>
      <right/>
      <top style="thin">
        <color indexed="48"/>
      </top>
      <bottom/>
    </border>
    <border>
      <left/>
      <right style="thin">
        <color indexed="48"/>
      </right>
      <top style="thin">
        <color indexed="48"/>
      </top>
      <bottom/>
    </border>
    <border>
      <left style="thin">
        <color indexed="48"/>
      </left>
      <right/>
      <top/>
      <bottom/>
    </border>
    <border>
      <left/>
      <right style="thin">
        <color indexed="48"/>
      </right>
      <top/>
      <bottom/>
    </border>
    <border>
      <left style="thin">
        <color indexed="48"/>
      </left>
      <right/>
      <top/>
      <bottom style="thin">
        <color indexed="48"/>
      </bottom>
    </border>
    <border>
      <left/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/>
      <top/>
      <bottom style="dotted">
        <color indexed="48"/>
      </bottom>
    </border>
    <border>
      <left/>
      <right/>
      <top/>
      <bottom style="dotted">
        <color indexed="48"/>
      </bottom>
    </border>
    <border>
      <left/>
      <right style="thin">
        <color indexed="48"/>
      </right>
      <top/>
      <bottom style="dotted">
        <color indexed="48"/>
      </bottom>
    </border>
    <border>
      <left style="thin">
        <color indexed="48"/>
      </left>
      <right/>
      <top/>
      <bottom style="double">
        <color indexed="48"/>
      </bottom>
    </border>
    <border>
      <left/>
      <right/>
      <top/>
      <bottom style="double">
        <color indexed="48"/>
      </bottom>
    </border>
    <border>
      <left/>
      <right style="thin">
        <color indexed="48"/>
      </right>
      <top/>
      <bottom style="double">
        <color indexed="4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14" xfId="0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0" fontId="8" fillId="33" borderId="15" xfId="0" applyFont="1" applyFill="1" applyBorder="1" applyAlignment="1" applyProtection="1">
      <alignment horizontal="left" vertical="top"/>
      <protection/>
    </xf>
    <xf numFmtId="0" fontId="8" fillId="33" borderId="16" xfId="0" applyFont="1" applyFill="1" applyBorder="1" applyAlignment="1" applyProtection="1">
      <alignment horizontal="left" vertical="top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1" fontId="2" fillId="0" borderId="0" xfId="0" applyNumberFormat="1" applyFont="1" applyFill="1" applyBorder="1" applyAlignment="1" applyProtection="1">
      <alignment vertical="top"/>
      <protection/>
    </xf>
    <xf numFmtId="3" fontId="11" fillId="0" borderId="13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10" fillId="0" borderId="14" xfId="0" applyFont="1" applyBorder="1" applyAlignment="1">
      <alignment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2" fillId="0" borderId="14" xfId="0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5" fontId="12" fillId="0" borderId="0" xfId="0" applyNumberFormat="1" applyFont="1" applyFill="1" applyBorder="1" applyAlignment="1" applyProtection="1">
      <alignment/>
      <protection/>
    </xf>
    <xf numFmtId="165" fontId="12" fillId="0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vertical="top"/>
      <protection/>
    </xf>
    <xf numFmtId="165" fontId="2" fillId="0" borderId="14" xfId="42" applyNumberFormat="1" applyFont="1" applyFill="1" applyBorder="1" applyAlignment="1" applyProtection="1">
      <alignment vertical="top"/>
      <protection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 applyProtection="1">
      <alignment vertical="top"/>
      <protection/>
    </xf>
    <xf numFmtId="165" fontId="13" fillId="0" borderId="14" xfId="42" applyNumberFormat="1" applyFont="1" applyFill="1" applyBorder="1" applyAlignment="1" applyProtection="1">
      <alignment vertical="top"/>
      <protection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2" fillId="0" borderId="19" xfId="0" applyNumberFormat="1" applyFont="1" applyFill="1" applyBorder="1" applyAlignment="1" applyProtection="1">
      <alignment vertical="top"/>
      <protection/>
    </xf>
    <xf numFmtId="165" fontId="2" fillId="0" borderId="20" xfId="42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/>
      <protection/>
    </xf>
    <xf numFmtId="165" fontId="13" fillId="0" borderId="14" xfId="0" applyNumberFormat="1" applyFont="1" applyFill="1" applyBorder="1" applyAlignment="1" applyProtection="1">
      <alignment vertical="top"/>
      <protection/>
    </xf>
    <xf numFmtId="165" fontId="2" fillId="0" borderId="14" xfId="0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0" fillId="0" borderId="15" xfId="0" applyFont="1" applyBorder="1" applyAlignment="1">
      <alignment vertical="center"/>
    </xf>
    <xf numFmtId="0" fontId="12" fillId="0" borderId="16" xfId="0" applyFont="1" applyFill="1" applyBorder="1" applyAlignment="1" applyProtection="1">
      <alignment horizontal="left" vertical="center"/>
      <protection/>
    </xf>
    <xf numFmtId="165" fontId="12" fillId="0" borderId="16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>
      <alignment vertical="center"/>
    </xf>
    <xf numFmtId="165" fontId="12" fillId="0" borderId="17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13" fillId="0" borderId="13" xfId="0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43" fontId="2" fillId="0" borderId="22" xfId="0" applyNumberFormat="1" applyFont="1" applyFill="1" applyBorder="1" applyAlignment="1" applyProtection="1">
      <alignment vertical="top"/>
      <protection/>
    </xf>
    <xf numFmtId="0" fontId="15" fillId="0" borderId="22" xfId="0" applyFont="1" applyBorder="1" applyAlignment="1">
      <alignment/>
    </xf>
    <xf numFmtId="165" fontId="2" fillId="0" borderId="23" xfId="42" applyNumberFormat="1" applyFont="1" applyFill="1" applyBorder="1" applyAlignment="1" applyProtection="1">
      <alignment vertical="top"/>
      <protection/>
    </xf>
    <xf numFmtId="165" fontId="2" fillId="0" borderId="0" xfId="42" applyNumberFormat="1" applyFont="1" applyFill="1" applyBorder="1" applyAlignment="1" applyProtection="1">
      <alignment vertical="top"/>
      <protection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9" fontId="13" fillId="0" borderId="0" xfId="57" applyFont="1" applyFill="1" applyBorder="1" applyAlignment="1" applyProtection="1">
      <alignment vertical="top"/>
      <protection/>
    </xf>
    <xf numFmtId="9" fontId="2" fillId="0" borderId="0" xfId="57" applyFont="1" applyFill="1" applyBorder="1" applyAlignment="1" applyProtection="1">
      <alignment vertical="top"/>
      <protection/>
    </xf>
    <xf numFmtId="165" fontId="2" fillId="0" borderId="0" xfId="0" applyNumberFormat="1" applyFont="1" applyFill="1" applyBorder="1" applyAlignment="1" applyProtection="1">
      <alignment horizontal="right" vertical="top"/>
      <protection/>
    </xf>
    <xf numFmtId="165" fontId="2" fillId="0" borderId="14" xfId="0" applyNumberFormat="1" applyFont="1" applyFill="1" applyBorder="1" applyAlignment="1" applyProtection="1">
      <alignment horizontal="right" vertical="top"/>
      <protection/>
    </xf>
    <xf numFmtId="41" fontId="2" fillId="0" borderId="21" xfId="0" applyNumberFormat="1" applyFont="1" applyFill="1" applyBorder="1" applyAlignment="1" applyProtection="1">
      <alignment vertical="top"/>
      <protection/>
    </xf>
    <xf numFmtId="0" fontId="10" fillId="0" borderId="22" xfId="0" applyFont="1" applyBorder="1" applyAlignment="1">
      <alignment/>
    </xf>
    <xf numFmtId="41" fontId="2" fillId="0" borderId="22" xfId="0" applyNumberFormat="1" applyFont="1" applyFill="1" applyBorder="1" applyAlignment="1" applyProtection="1">
      <alignment vertical="top"/>
      <protection/>
    </xf>
    <xf numFmtId="41" fontId="2" fillId="0" borderId="23" xfId="0" applyNumberFormat="1" applyFont="1" applyFill="1" applyBorder="1" applyAlignment="1" applyProtection="1">
      <alignment vertical="top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>
      <alignment/>
    </xf>
    <xf numFmtId="0" fontId="8" fillId="33" borderId="15" xfId="0" applyFont="1" applyFill="1" applyBorder="1" applyAlignment="1" applyProtection="1">
      <alignment horizontal="left" vertical="center"/>
      <protection/>
    </xf>
    <xf numFmtId="0" fontId="18" fillId="33" borderId="16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left" vertical="top"/>
      <protection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165" fontId="12" fillId="0" borderId="0" xfId="0" applyNumberFormat="1" applyFont="1" applyFill="1" applyBorder="1" applyAlignment="1" applyProtection="1">
      <alignment horizontal="right" vertical="top"/>
      <protection/>
    </xf>
    <xf numFmtId="165" fontId="12" fillId="0" borderId="14" xfId="0" applyNumberFormat="1" applyFon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/>
    </xf>
    <xf numFmtId="165" fontId="13" fillId="0" borderId="0" xfId="0" applyNumberFormat="1" applyFont="1" applyFill="1" applyBorder="1" applyAlignment="1" applyProtection="1">
      <alignment horizontal="right" vertical="top"/>
      <protection/>
    </xf>
    <xf numFmtId="165" fontId="13" fillId="0" borderId="14" xfId="0" applyNumberFormat="1" applyFont="1" applyFill="1" applyBorder="1" applyAlignment="1" applyProtection="1">
      <alignment horizontal="right" vertical="top"/>
      <protection/>
    </xf>
    <xf numFmtId="166" fontId="2" fillId="0" borderId="0" xfId="0" applyNumberFormat="1" applyFont="1" applyFill="1" applyBorder="1" applyAlignment="1" applyProtection="1">
      <alignment horizontal="right" vertical="top"/>
      <protection/>
    </xf>
    <xf numFmtId="167" fontId="2" fillId="0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>
      <alignment/>
    </xf>
    <xf numFmtId="0" fontId="2" fillId="0" borderId="24" xfId="0" applyFont="1" applyBorder="1" applyAlignment="1">
      <alignment/>
    </xf>
    <xf numFmtId="0" fontId="12" fillId="0" borderId="13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165" fontId="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5" fontId="2" fillId="0" borderId="14" xfId="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>
      <alignment/>
    </xf>
    <xf numFmtId="41" fontId="12" fillId="0" borderId="0" xfId="0" applyNumberFormat="1" applyFont="1" applyFill="1" applyBorder="1" applyAlignment="1" applyProtection="1">
      <alignment vertical="top"/>
      <protection/>
    </xf>
    <xf numFmtId="3" fontId="12" fillId="0" borderId="14" xfId="0" applyNumberFormat="1" applyFont="1" applyFill="1" applyBorder="1" applyAlignment="1" applyProtection="1">
      <alignment horizontal="right" vertical="top"/>
      <protection/>
    </xf>
    <xf numFmtId="168" fontId="12" fillId="0" borderId="14" xfId="0" applyNumberFormat="1" applyFont="1" applyFill="1" applyBorder="1" applyAlignment="1" applyProtection="1">
      <alignment horizontal="right" vertical="top"/>
      <protection/>
    </xf>
    <xf numFmtId="165" fontId="1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3" fontId="2" fillId="0" borderId="14" xfId="42" applyNumberFormat="1" applyFont="1" applyFill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vertical="top"/>
      <protection/>
    </xf>
    <xf numFmtId="3" fontId="13" fillId="0" borderId="14" xfId="42" applyNumberFormat="1" applyFont="1" applyFill="1" applyBorder="1" applyAlignment="1" applyProtection="1">
      <alignment vertical="top"/>
      <protection/>
    </xf>
    <xf numFmtId="3" fontId="2" fillId="0" borderId="19" xfId="0" applyNumberFormat="1" applyFont="1" applyFill="1" applyBorder="1" applyAlignment="1" applyProtection="1">
      <alignment vertical="top"/>
      <protection/>
    </xf>
    <xf numFmtId="3" fontId="2" fillId="0" borderId="20" xfId="42" applyNumberFormat="1" applyFont="1" applyFill="1" applyBorder="1" applyAlignment="1" applyProtection="1">
      <alignment vertical="top"/>
      <protection/>
    </xf>
    <xf numFmtId="3" fontId="2" fillId="0" borderId="0" xfId="42" applyNumberFormat="1" applyFont="1" applyFill="1" applyBorder="1" applyAlignment="1" applyProtection="1">
      <alignment vertical="top"/>
      <protection/>
    </xf>
    <xf numFmtId="3" fontId="13" fillId="0" borderId="14" xfId="0" applyNumberFormat="1" applyFont="1" applyFill="1" applyBorder="1" applyAlignment="1" applyProtection="1">
      <alignment vertical="top"/>
      <protection/>
    </xf>
    <xf numFmtId="3" fontId="2" fillId="0" borderId="14" xfId="0" applyNumberFormat="1" applyFont="1" applyFill="1" applyBorder="1" applyAlignment="1" applyProtection="1">
      <alignment vertical="top"/>
      <protection/>
    </xf>
    <xf numFmtId="3" fontId="12" fillId="0" borderId="16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Border="1" applyAlignment="1">
      <alignment vertical="center"/>
    </xf>
    <xf numFmtId="3" fontId="12" fillId="0" borderId="17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/>
    </xf>
    <xf numFmtId="3" fontId="2" fillId="0" borderId="23" xfId="42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 vertical="top"/>
      <protection/>
    </xf>
    <xf numFmtId="3" fontId="13" fillId="0" borderId="0" xfId="0" applyNumberFormat="1" applyFont="1" applyFill="1" applyBorder="1" applyAlignment="1" applyProtection="1">
      <alignment horizontal="right" vertical="top"/>
      <protection/>
    </xf>
    <xf numFmtId="3" fontId="13" fillId="0" borderId="14" xfId="0" applyNumberFormat="1" applyFont="1" applyFill="1" applyBorder="1" applyAlignment="1" applyProtection="1">
      <alignment horizontal="right" vertical="top"/>
      <protection/>
    </xf>
    <xf numFmtId="4" fontId="2" fillId="0" borderId="22" xfId="0" applyNumberFormat="1" applyFont="1" applyFill="1" applyBorder="1" applyAlignment="1" applyProtection="1">
      <alignment vertical="top"/>
      <protection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7" fillId="33" borderId="17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 applyProtection="1">
      <alignment horizontal="right" vertical="center" wrapText="1"/>
      <protection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5CAE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pliu1\Local%20Settings\Temporary%20Internet%20Files\Content.Outlook\M4F9675P\AEGON%20NV%202006%20EV%20--%20Report%20results%20for%20disclosure%20docu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dit&amp;input"/>
      <sheetName val="CORRECTIONS"/>
      <sheetName val="Exchange rates"/>
      <sheetName val="Table 1"/>
      <sheetName val="Table 2&amp;3"/>
      <sheetName val="Table 4"/>
      <sheetName val="Table 5"/>
      <sheetName val="Table 6"/>
      <sheetName val="Table 7"/>
      <sheetName val="Table 8"/>
      <sheetName val="Table 9"/>
      <sheetName val="Table 10"/>
      <sheetName val="Table 11&amp;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 &amp; 25 &amp; 26"/>
      <sheetName val="Table 27"/>
      <sheetName val="Table 28&amp;29"/>
      <sheetName val="Table 30 &amp; 31"/>
      <sheetName val="Other activities for Q&amp;A"/>
      <sheetName val="Table 1 (2) for summary report"/>
    </sheetNames>
    <sheetDataSet>
      <sheetData sheetId="0">
        <row r="5">
          <cell r="C5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1.7109375" style="2" customWidth="1"/>
    <col min="2" max="2" width="0.42578125" style="2" customWidth="1"/>
    <col min="3" max="3" width="3.7109375" style="2" customWidth="1"/>
    <col min="4" max="4" width="61.421875" style="2" bestFit="1" customWidth="1"/>
    <col min="5" max="6" width="11.8515625" style="2" customWidth="1"/>
    <col min="7" max="7" width="2.140625" style="5" customWidth="1"/>
    <col min="8" max="8" width="5.28125" style="2" customWidth="1"/>
    <col min="9" max="9" width="7.57421875" style="2" customWidth="1"/>
    <col min="10" max="10" width="7.7109375" style="2" bestFit="1" customWidth="1"/>
    <col min="11" max="11" width="7.57421875" style="2" bestFit="1" customWidth="1"/>
    <col min="12" max="12" width="2.8515625" style="2" customWidth="1"/>
    <col min="13" max="13" width="5.57421875" style="2" bestFit="1" customWidth="1"/>
    <col min="14" max="14" width="29.7109375" style="2" customWidth="1"/>
    <col min="15" max="15" width="6.8515625" style="2" bestFit="1" customWidth="1"/>
    <col min="16" max="16" width="6.140625" style="2" bestFit="1" customWidth="1"/>
    <col min="17" max="17" width="6.00390625" style="2" customWidth="1"/>
    <col min="18" max="18" width="6.57421875" style="2" bestFit="1" customWidth="1"/>
    <col min="19" max="19" width="6.00390625" style="2" bestFit="1" customWidth="1"/>
    <col min="20" max="20" width="5.57421875" style="2" customWidth="1"/>
    <col min="21" max="21" width="7.8515625" style="2" bestFit="1" customWidth="1"/>
    <col min="22" max="22" width="6.00390625" style="2" bestFit="1" customWidth="1"/>
    <col min="23" max="23" width="6.421875" style="2" bestFit="1" customWidth="1"/>
    <col min="24" max="24" width="9.421875" style="2" customWidth="1"/>
    <col min="25" max="25" width="6.421875" style="2" bestFit="1" customWidth="1"/>
    <col min="26" max="26" width="8.140625" style="2" customWidth="1"/>
    <col min="27" max="27" width="7.8515625" style="2" bestFit="1" customWidth="1"/>
    <col min="28" max="28" width="6.8515625" style="2" bestFit="1" customWidth="1"/>
    <col min="29" max="16384" width="9.140625" style="2" customWidth="1"/>
  </cols>
  <sheetData>
    <row r="1" s="1" customFormat="1" ht="12.75" customHeight="1"/>
    <row r="2" spans="2:8" ht="12">
      <c r="B2" s="3"/>
      <c r="C2" s="3"/>
      <c r="D2" s="4"/>
      <c r="E2" s="4"/>
      <c r="F2" s="4"/>
      <c r="G2" s="4"/>
      <c r="H2" s="5"/>
    </row>
    <row r="3" spans="2:14" s="6" customFormat="1" ht="5.25" customHeight="1">
      <c r="B3" s="7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</row>
    <row r="4" spans="2:14" s="6" customFormat="1" ht="12.75" customHeight="1">
      <c r="B4" s="8"/>
      <c r="C4" s="9" t="s">
        <v>0</v>
      </c>
      <c r="D4" s="10"/>
      <c r="E4" s="11" t="s">
        <v>28</v>
      </c>
      <c r="F4" s="11" t="s">
        <v>28</v>
      </c>
      <c r="G4" s="105"/>
      <c r="H4" s="12"/>
      <c r="I4" s="2"/>
      <c r="J4" s="2"/>
      <c r="K4" s="2"/>
      <c r="L4" s="2"/>
      <c r="M4" s="2"/>
      <c r="N4" s="2"/>
    </row>
    <row r="5" spans="2:14" s="6" customFormat="1" ht="12.75" customHeight="1">
      <c r="B5" s="8"/>
      <c r="C5" s="13" t="s">
        <v>29</v>
      </c>
      <c r="D5" s="14"/>
      <c r="E5" s="14">
        <v>2010</v>
      </c>
      <c r="F5" s="14">
        <v>2009</v>
      </c>
      <c r="G5" s="14"/>
      <c r="H5" s="15"/>
      <c r="I5" s="2"/>
      <c r="J5" s="2"/>
      <c r="K5" s="2"/>
      <c r="L5" s="2"/>
      <c r="M5" s="2"/>
      <c r="N5" s="2"/>
    </row>
    <row r="6" spans="2:14" s="6" customFormat="1" ht="2.25" customHeight="1">
      <c r="B6" s="8"/>
      <c r="C6" s="16"/>
      <c r="D6" s="14"/>
      <c r="E6" s="14"/>
      <c r="F6" s="14"/>
      <c r="G6" s="14"/>
      <c r="H6" s="15"/>
      <c r="I6" s="2"/>
      <c r="J6" s="2"/>
      <c r="K6" s="2"/>
      <c r="L6" s="2"/>
      <c r="M6" s="2"/>
      <c r="N6" s="2"/>
    </row>
    <row r="7" spans="2:14" s="6" customFormat="1" ht="12.75" customHeight="1">
      <c r="B7" s="17"/>
      <c r="C7" s="18"/>
      <c r="D7" s="19"/>
      <c r="E7" s="14" t="s">
        <v>1</v>
      </c>
      <c r="F7" s="14" t="s">
        <v>1</v>
      </c>
      <c r="G7" s="20"/>
      <c r="H7" s="15" t="s">
        <v>2</v>
      </c>
      <c r="I7" s="2"/>
      <c r="J7" s="2"/>
      <c r="K7" s="2"/>
      <c r="L7" s="110"/>
      <c r="M7" s="110"/>
      <c r="N7" s="110"/>
    </row>
    <row r="8" spans="2:14" ht="2.25" customHeight="1">
      <c r="B8" s="17"/>
      <c r="C8" s="21"/>
      <c r="D8" s="22"/>
      <c r="E8" s="23"/>
      <c r="F8" s="24"/>
      <c r="G8" s="25"/>
      <c r="H8" s="26"/>
      <c r="L8" s="110"/>
      <c r="M8" s="110"/>
      <c r="N8" s="110"/>
    </row>
    <row r="9" spans="2:14" s="27" customFormat="1" ht="12">
      <c r="B9" s="28"/>
      <c r="C9" s="29" t="s">
        <v>30</v>
      </c>
      <c r="D9" s="30"/>
      <c r="H9" s="31"/>
      <c r="I9" s="2"/>
      <c r="J9" s="2"/>
      <c r="K9" s="2"/>
      <c r="L9" s="110"/>
      <c r="M9" s="110"/>
      <c r="N9" s="110"/>
    </row>
    <row r="10" spans="2:16" s="27" customFormat="1" ht="12">
      <c r="B10" s="28"/>
      <c r="C10" s="32" t="s">
        <v>31</v>
      </c>
      <c r="D10" s="33"/>
      <c r="E10" s="34">
        <v>15958.519373317828</v>
      </c>
      <c r="F10" s="34">
        <v>13215.775699374235</v>
      </c>
      <c r="H10" s="35">
        <v>20.75514527845037</v>
      </c>
      <c r="I10" s="2"/>
      <c r="J10" s="34"/>
      <c r="K10" s="34"/>
      <c r="L10" s="110"/>
      <c r="M10" s="110"/>
      <c r="N10" s="110"/>
      <c r="O10" s="110"/>
      <c r="P10" s="110">
        <f aca="true" t="shared" si="0" ref="P10:P32">G10-L10</f>
        <v>0</v>
      </c>
    </row>
    <row r="11" spans="2:16" s="27" customFormat="1" ht="12">
      <c r="B11" s="28"/>
      <c r="C11" s="36"/>
      <c r="D11" s="37" t="s">
        <v>32</v>
      </c>
      <c r="E11" s="38">
        <v>3261.0964164974653</v>
      </c>
      <c r="F11" s="38">
        <v>2404.3069914951434</v>
      </c>
      <c r="H11" s="39">
        <v>35.64891846921796</v>
      </c>
      <c r="I11" s="2"/>
      <c r="J11" s="38"/>
      <c r="K11" s="38"/>
      <c r="L11" s="110"/>
      <c r="M11" s="110"/>
      <c r="N11" s="110"/>
      <c r="O11" s="110"/>
      <c r="P11" s="110">
        <f t="shared" si="0"/>
        <v>0</v>
      </c>
    </row>
    <row r="12" spans="2:16" s="27" customFormat="1" ht="12">
      <c r="B12" s="28"/>
      <c r="C12" s="36"/>
      <c r="D12" s="37" t="s">
        <v>33</v>
      </c>
      <c r="E12" s="38">
        <v>12697.422956820363</v>
      </c>
      <c r="F12" s="38">
        <v>10811.468707879092</v>
      </c>
      <c r="H12" s="39">
        <v>17.445194709092583</v>
      </c>
      <c r="I12" s="2"/>
      <c r="J12" s="38"/>
      <c r="K12" s="38"/>
      <c r="L12" s="110"/>
      <c r="M12" s="110"/>
      <c r="N12" s="110"/>
      <c r="O12" s="110"/>
      <c r="P12" s="110">
        <f t="shared" si="0"/>
        <v>0</v>
      </c>
    </row>
    <row r="13" spans="2:16" s="27" customFormat="1" ht="12">
      <c r="B13" s="28"/>
      <c r="C13" s="32"/>
      <c r="D13" s="33"/>
      <c r="E13" s="40"/>
      <c r="F13" s="40"/>
      <c r="H13" s="41"/>
      <c r="I13" s="2"/>
      <c r="J13" s="40"/>
      <c r="K13" s="40"/>
      <c r="L13" s="110"/>
      <c r="M13" s="110"/>
      <c r="N13" s="110"/>
      <c r="O13" s="110"/>
      <c r="P13" s="110">
        <f t="shared" si="0"/>
        <v>0</v>
      </c>
    </row>
    <row r="14" spans="2:16" s="27" customFormat="1" ht="12">
      <c r="B14" s="28"/>
      <c r="C14" s="32" t="s">
        <v>34</v>
      </c>
      <c r="D14" s="33"/>
      <c r="E14" s="40">
        <v>9797.565691673317</v>
      </c>
      <c r="F14" s="40">
        <v>10080.813225605774</v>
      </c>
      <c r="H14" s="35">
        <v>-2.8072611844063067</v>
      </c>
      <c r="I14" s="2"/>
      <c r="J14" s="40"/>
      <c r="K14" s="40"/>
      <c r="L14" s="110"/>
      <c r="M14" s="110"/>
      <c r="N14" s="110"/>
      <c r="O14" s="110"/>
      <c r="P14" s="110">
        <f t="shared" si="0"/>
        <v>0</v>
      </c>
    </row>
    <row r="15" spans="2:16" s="27" customFormat="1" ht="12">
      <c r="B15" s="28"/>
      <c r="C15" s="36"/>
      <c r="D15" s="37" t="s">
        <v>35</v>
      </c>
      <c r="E15" s="38">
        <v>13569.593831214059</v>
      </c>
      <c r="F15" s="38">
        <v>13035.433600994227</v>
      </c>
      <c r="H15" s="39">
        <v>4.104334484081318</v>
      </c>
      <c r="I15" s="2"/>
      <c r="J15" s="38"/>
      <c r="K15" s="38"/>
      <c r="L15" s="110"/>
      <c r="M15" s="110"/>
      <c r="N15" s="110"/>
      <c r="O15" s="110"/>
      <c r="P15" s="110">
        <f t="shared" si="0"/>
        <v>0</v>
      </c>
    </row>
    <row r="16" spans="2:16" s="27" customFormat="1" ht="12">
      <c r="B16" s="28"/>
      <c r="C16" s="36"/>
      <c r="D16" s="37" t="s">
        <v>36</v>
      </c>
      <c r="E16" s="38">
        <v>-3772.028139540741</v>
      </c>
      <c r="F16" s="38">
        <v>-2954.6203753884524</v>
      </c>
      <c r="H16" s="39">
        <v>-27.648054145516078</v>
      </c>
      <c r="I16" s="2"/>
      <c r="J16" s="2"/>
      <c r="K16" s="2"/>
      <c r="L16" s="110"/>
      <c r="M16" s="110"/>
      <c r="N16" s="110"/>
      <c r="O16" s="110"/>
      <c r="P16" s="110">
        <f t="shared" si="0"/>
        <v>0</v>
      </c>
    </row>
    <row r="17" spans="2:16" s="27" customFormat="1" ht="12">
      <c r="B17" s="28"/>
      <c r="C17" s="42"/>
      <c r="D17" s="43"/>
      <c r="E17" s="40"/>
      <c r="F17" s="40"/>
      <c r="H17" s="41"/>
      <c r="I17" s="2"/>
      <c r="J17" s="2"/>
      <c r="K17" s="2"/>
      <c r="L17" s="110"/>
      <c r="M17" s="110"/>
      <c r="N17" s="110"/>
      <c r="O17" s="110"/>
      <c r="P17" s="110">
        <f t="shared" si="0"/>
        <v>0</v>
      </c>
    </row>
    <row r="18" spans="2:16" s="27" customFormat="1" ht="12">
      <c r="B18" s="44"/>
      <c r="C18" s="45" t="s">
        <v>37</v>
      </c>
      <c r="D18" s="46"/>
      <c r="E18" s="47">
        <v>25756.085064991144</v>
      </c>
      <c r="F18" s="47">
        <v>23296.188924980008</v>
      </c>
      <c r="H18" s="48">
        <v>10.559752747252737</v>
      </c>
      <c r="I18" s="2"/>
      <c r="J18" s="2"/>
      <c r="K18" s="2"/>
      <c r="L18" s="110"/>
      <c r="M18" s="110"/>
      <c r="N18" s="110"/>
      <c r="O18" s="110"/>
      <c r="P18" s="110">
        <f t="shared" si="0"/>
        <v>0</v>
      </c>
    </row>
    <row r="19" spans="2:16" s="27" customFormat="1" ht="3" customHeight="1">
      <c r="B19" s="28"/>
      <c r="C19" s="49"/>
      <c r="D19" s="50"/>
      <c r="E19" s="51">
        <v>0</v>
      </c>
      <c r="F19" s="51">
        <v>0</v>
      </c>
      <c r="H19" s="52">
        <v>0</v>
      </c>
      <c r="I19" s="2"/>
      <c r="J19" s="2"/>
      <c r="K19" s="2"/>
      <c r="L19" s="110"/>
      <c r="M19" s="110"/>
      <c r="N19" s="110"/>
      <c r="O19" s="110"/>
      <c r="P19" s="110">
        <f t="shared" si="0"/>
        <v>0</v>
      </c>
    </row>
    <row r="20" spans="2:16" s="27" customFormat="1" ht="3" customHeight="1">
      <c r="B20" s="28"/>
      <c r="C20" s="42"/>
      <c r="D20" s="43"/>
      <c r="E20" s="40">
        <v>0</v>
      </c>
      <c r="F20" s="40">
        <v>0</v>
      </c>
      <c r="H20" s="41">
        <v>0</v>
      </c>
      <c r="I20" s="2"/>
      <c r="J20" s="2"/>
      <c r="K20" s="2"/>
      <c r="L20" s="110"/>
      <c r="M20" s="110"/>
      <c r="N20" s="110"/>
      <c r="O20" s="110"/>
      <c r="P20" s="110">
        <f t="shared" si="0"/>
        <v>0</v>
      </c>
    </row>
    <row r="21" spans="2:16" s="27" customFormat="1" ht="12">
      <c r="B21" s="28"/>
      <c r="C21" s="29" t="s">
        <v>38</v>
      </c>
      <c r="D21" s="30"/>
      <c r="E21" s="40"/>
      <c r="F21" s="40"/>
      <c r="H21" s="41"/>
      <c r="I21" s="2"/>
      <c r="J21" s="2"/>
      <c r="K21" s="2"/>
      <c r="L21" s="110"/>
      <c r="M21" s="110"/>
      <c r="N21" s="110"/>
      <c r="O21" s="110"/>
      <c r="P21" s="110">
        <f t="shared" si="0"/>
        <v>0</v>
      </c>
    </row>
    <row r="22" spans="2:16" s="27" customFormat="1" ht="12">
      <c r="B22" s="28"/>
      <c r="C22" s="32" t="s">
        <v>39</v>
      </c>
      <c r="D22" s="30"/>
      <c r="E22" s="40">
        <v>733.0194958279219</v>
      </c>
      <c r="F22" s="40">
        <v>1137.446565482806</v>
      </c>
      <c r="H22" s="74">
        <v>-35.53210202286719</v>
      </c>
      <c r="I22" s="106"/>
      <c r="J22" s="2"/>
      <c r="K22" s="2"/>
      <c r="L22" s="110"/>
      <c r="M22" s="110"/>
      <c r="N22" s="110"/>
      <c r="O22" s="110"/>
      <c r="P22" s="110">
        <f t="shared" si="0"/>
        <v>0</v>
      </c>
    </row>
    <row r="23" spans="2:16" s="27" customFormat="1" ht="3" customHeight="1">
      <c r="B23" s="28"/>
      <c r="C23" s="42"/>
      <c r="D23" s="43"/>
      <c r="E23" s="40">
        <v>0</v>
      </c>
      <c r="F23" s="40">
        <v>0</v>
      </c>
      <c r="H23" s="41">
        <v>0</v>
      </c>
      <c r="I23" s="2"/>
      <c r="J23" s="2"/>
      <c r="K23" s="2"/>
      <c r="L23" s="110"/>
      <c r="M23" s="110"/>
      <c r="N23" s="110"/>
      <c r="O23" s="110"/>
      <c r="P23" s="110">
        <f t="shared" si="0"/>
        <v>0</v>
      </c>
    </row>
    <row r="24" spans="2:16" s="27" customFormat="1" ht="12">
      <c r="B24" s="28"/>
      <c r="C24" s="53" t="s">
        <v>40</v>
      </c>
      <c r="D24" s="43"/>
      <c r="E24" s="47">
        <v>26489.104560819065</v>
      </c>
      <c r="F24" s="47">
        <v>24433.635490462813</v>
      </c>
      <c r="H24" s="54">
        <v>8.410411721371869</v>
      </c>
      <c r="I24" s="2"/>
      <c r="J24" s="2"/>
      <c r="K24" s="2"/>
      <c r="L24" s="110"/>
      <c r="M24" s="110"/>
      <c r="N24" s="110"/>
      <c r="O24" s="110"/>
      <c r="P24" s="110">
        <f t="shared" si="0"/>
        <v>0</v>
      </c>
    </row>
    <row r="25" spans="2:16" s="27" customFormat="1" ht="12">
      <c r="B25" s="28"/>
      <c r="C25" s="42"/>
      <c r="D25" s="43"/>
      <c r="E25" s="40"/>
      <c r="F25" s="40"/>
      <c r="H25" s="41"/>
      <c r="I25" s="2"/>
      <c r="J25" s="2"/>
      <c r="K25" s="2"/>
      <c r="L25" s="110"/>
      <c r="M25" s="110"/>
      <c r="N25" s="110"/>
      <c r="O25" s="110"/>
      <c r="P25" s="110">
        <f t="shared" si="0"/>
        <v>0</v>
      </c>
    </row>
    <row r="26" spans="2:16" s="27" customFormat="1" ht="12">
      <c r="B26" s="28"/>
      <c r="C26" s="29" t="s">
        <v>41</v>
      </c>
      <c r="D26" s="33"/>
      <c r="E26" s="40">
        <v>-7597.857669414331</v>
      </c>
      <c r="F26" s="40">
        <v>-6663.429199688054</v>
      </c>
      <c r="H26" s="55">
        <v>-14.032717994897205</v>
      </c>
      <c r="I26" s="2"/>
      <c r="J26" s="2"/>
      <c r="K26" s="2"/>
      <c r="L26" s="110"/>
      <c r="M26" s="110"/>
      <c r="N26" s="110"/>
      <c r="O26" s="110"/>
      <c r="P26" s="110">
        <f t="shared" si="0"/>
        <v>0</v>
      </c>
    </row>
    <row r="27" spans="2:16" s="27" customFormat="1" ht="12">
      <c r="B27" s="28"/>
      <c r="C27" s="32"/>
      <c r="D27" s="37" t="s">
        <v>42</v>
      </c>
      <c r="E27" s="38">
        <v>-7098.317999999998</v>
      </c>
      <c r="F27" s="38">
        <v>-6186.52121890879</v>
      </c>
      <c r="H27" s="39">
        <v>-14.72442217552934</v>
      </c>
      <c r="I27" s="2"/>
      <c r="J27" s="2"/>
      <c r="K27" s="2"/>
      <c r="L27" s="110"/>
      <c r="M27" s="110"/>
      <c r="N27" s="110"/>
      <c r="O27" s="110"/>
      <c r="P27" s="110">
        <f t="shared" si="0"/>
        <v>0</v>
      </c>
    </row>
    <row r="28" spans="2:16" s="27" customFormat="1" ht="12">
      <c r="B28" s="28"/>
      <c r="C28" s="42"/>
      <c r="D28" s="37" t="s">
        <v>43</v>
      </c>
      <c r="E28" s="38">
        <v>-499.5396694143324</v>
      </c>
      <c r="F28" s="38">
        <v>-476.90798077926416</v>
      </c>
      <c r="H28" s="39">
        <v>-4.8218029350104885</v>
      </c>
      <c r="I28" s="2"/>
      <c r="J28" s="2"/>
      <c r="K28" s="2"/>
      <c r="L28" s="110"/>
      <c r="M28" s="110"/>
      <c r="N28" s="110"/>
      <c r="O28" s="110"/>
      <c r="P28" s="110">
        <f t="shared" si="0"/>
        <v>0</v>
      </c>
    </row>
    <row r="29" spans="2:16" s="27" customFormat="1" ht="12" customHeight="1">
      <c r="B29" s="28"/>
      <c r="C29" s="56" t="s">
        <v>44</v>
      </c>
      <c r="D29" s="57"/>
      <c r="E29" s="47">
        <v>18891.246891404735</v>
      </c>
      <c r="F29" s="47">
        <v>17770.20629077476</v>
      </c>
      <c r="H29" s="48">
        <v>6.308384918401799</v>
      </c>
      <c r="I29" s="2"/>
      <c r="J29" s="2"/>
      <c r="K29" s="2"/>
      <c r="L29" s="110"/>
      <c r="M29" s="110"/>
      <c r="N29" s="110"/>
      <c r="O29" s="110"/>
      <c r="P29" s="110">
        <f t="shared" si="0"/>
        <v>0</v>
      </c>
    </row>
    <row r="30" spans="2:16" s="27" customFormat="1" ht="12" customHeight="1">
      <c r="B30" s="44"/>
      <c r="C30" s="58"/>
      <c r="D30" s="59" t="s">
        <v>45</v>
      </c>
      <c r="E30" s="60">
        <v>-1170.0634048557486</v>
      </c>
      <c r="F30" s="60">
        <v>-1301.2455104292833</v>
      </c>
      <c r="G30" s="61"/>
      <c r="H30" s="62">
        <v>10.06917755572636</v>
      </c>
      <c r="I30" s="2"/>
      <c r="J30" s="2"/>
      <c r="K30" s="2"/>
      <c r="L30" s="110"/>
      <c r="M30" s="110"/>
      <c r="N30" s="110"/>
      <c r="O30" s="110"/>
      <c r="P30" s="110">
        <f t="shared" si="0"/>
        <v>0</v>
      </c>
    </row>
    <row r="31" spans="2:16" s="63" customFormat="1" ht="14.25" customHeight="1">
      <c r="B31" s="44"/>
      <c r="C31" s="64" t="s">
        <v>46</v>
      </c>
      <c r="D31" s="65"/>
      <c r="E31" s="66">
        <v>17721.183486548987</v>
      </c>
      <c r="F31" s="66">
        <v>16468.96078034548</v>
      </c>
      <c r="G31" s="65"/>
      <c r="H31" s="67">
        <v>7.6021616370149925</v>
      </c>
      <c r="I31" s="68"/>
      <c r="J31" s="2"/>
      <c r="K31" s="2"/>
      <c r="L31" s="110"/>
      <c r="M31" s="110"/>
      <c r="N31" s="110"/>
      <c r="O31" s="110"/>
      <c r="P31" s="110">
        <f t="shared" si="0"/>
        <v>0</v>
      </c>
    </row>
    <row r="32" spans="3:16" ht="12" thickBot="1">
      <c r="C32" s="69"/>
      <c r="D32" s="70" t="s">
        <v>47</v>
      </c>
      <c r="E32" s="71">
        <v>10.381478316666072</v>
      </c>
      <c r="F32" s="71">
        <v>9.647897352282062</v>
      </c>
      <c r="G32" s="72"/>
      <c r="H32" s="73">
        <v>7.564766839378234</v>
      </c>
      <c r="L32" s="110"/>
      <c r="M32" s="110"/>
      <c r="N32" s="110"/>
      <c r="O32" s="110"/>
      <c r="P32" s="110">
        <f t="shared" si="0"/>
        <v>0</v>
      </c>
    </row>
    <row r="33" spans="2:14" s="27" customFormat="1" ht="15" customHeight="1" thickTop="1">
      <c r="B33" s="28"/>
      <c r="C33" s="148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2"/>
    </row>
    <row r="34" spans="2:11" ht="24" customHeight="1">
      <c r="B34" s="75"/>
      <c r="C34" s="148"/>
      <c r="D34" s="149"/>
      <c r="E34" s="149"/>
      <c r="F34" s="149"/>
      <c r="G34" s="149"/>
      <c r="H34" s="149"/>
      <c r="I34" s="76"/>
      <c r="J34" s="77"/>
      <c r="K34" s="77"/>
    </row>
    <row r="35" spans="2:8" ht="3" customHeight="1">
      <c r="B35" s="76"/>
      <c r="C35" s="76"/>
      <c r="D35" s="76"/>
      <c r="E35" s="76"/>
      <c r="F35" s="76"/>
      <c r="G35" s="76"/>
      <c r="H35" s="76"/>
    </row>
    <row r="36" spans="2:8" ht="11.25">
      <c r="B36" s="146"/>
      <c r="C36" s="146"/>
      <c r="D36" s="146"/>
      <c r="E36" s="146"/>
      <c r="F36" s="146"/>
      <c r="G36" s="146"/>
      <c r="H36" s="146"/>
    </row>
    <row r="37" spans="2:8" ht="11.25">
      <c r="B37" s="146"/>
      <c r="C37" s="147"/>
      <c r="D37" s="147"/>
      <c r="E37" s="147"/>
      <c r="F37" s="147"/>
      <c r="G37" s="147"/>
      <c r="H37" s="147"/>
    </row>
    <row r="38" spans="2:11" ht="11.25">
      <c r="B38" s="147"/>
      <c r="C38" s="147"/>
      <c r="D38" s="147"/>
      <c r="E38" s="147"/>
      <c r="F38" s="147"/>
      <c r="G38" s="147"/>
      <c r="H38" s="147"/>
      <c r="I38" s="75"/>
      <c r="J38" s="78"/>
      <c r="K38" s="78"/>
    </row>
    <row r="39" ht="11.25">
      <c r="G39" s="2"/>
    </row>
    <row r="40" ht="11.25">
      <c r="G40" s="2"/>
    </row>
    <row r="41" ht="11.25">
      <c r="G41" s="2"/>
    </row>
    <row r="43" spans="3:8" ht="12" hidden="1">
      <c r="C43" s="9" t="s">
        <v>0</v>
      </c>
      <c r="D43" s="10"/>
      <c r="E43" s="11" t="s">
        <v>28</v>
      </c>
      <c r="F43" s="11" t="s">
        <v>28</v>
      </c>
      <c r="G43" s="105"/>
      <c r="H43" s="12"/>
    </row>
    <row r="44" spans="3:8" ht="11.25" hidden="1">
      <c r="C44" s="13" t="s">
        <v>29</v>
      </c>
      <c r="D44" s="14"/>
      <c r="E44" s="14">
        <v>2010</v>
      </c>
      <c r="F44" s="14">
        <v>2009</v>
      </c>
      <c r="G44" s="14"/>
      <c r="H44" s="15"/>
    </row>
    <row r="45" spans="3:8" ht="11.25" hidden="1">
      <c r="C45" s="16"/>
      <c r="D45" s="14"/>
      <c r="E45" s="14"/>
      <c r="F45" s="14"/>
      <c r="G45" s="14"/>
      <c r="H45" s="15"/>
    </row>
    <row r="46" spans="3:8" ht="11.25" hidden="1">
      <c r="C46" s="18"/>
      <c r="D46" s="19"/>
      <c r="E46" s="14" t="s">
        <v>1</v>
      </c>
      <c r="F46" s="14" t="s">
        <v>1</v>
      </c>
      <c r="G46" s="20"/>
      <c r="H46" s="15" t="s">
        <v>2</v>
      </c>
    </row>
    <row r="47" spans="3:13" ht="11.25" hidden="1">
      <c r="C47" s="21"/>
      <c r="D47" s="22"/>
      <c r="E47" s="23"/>
      <c r="F47" s="24"/>
      <c r="G47" s="25"/>
      <c r="H47" s="26"/>
      <c r="J47" s="150" t="s">
        <v>62</v>
      </c>
      <c r="K47" s="151"/>
      <c r="L47" s="151"/>
      <c r="M47" s="152"/>
    </row>
    <row r="48" spans="3:8" ht="12" hidden="1">
      <c r="C48" s="29" t="s">
        <v>30</v>
      </c>
      <c r="D48" s="30"/>
      <c r="E48" s="27"/>
      <c r="F48" s="27"/>
      <c r="G48" s="27"/>
      <c r="H48" s="31"/>
    </row>
    <row r="49" spans="3:13" ht="12" hidden="1">
      <c r="C49" s="32" t="s">
        <v>31</v>
      </c>
      <c r="D49" s="33"/>
      <c r="E49" s="34">
        <v>15958.519373317828</v>
      </c>
      <c r="F49" s="34">
        <v>13215.775699374235</v>
      </c>
      <c r="G49" s="27"/>
      <c r="H49" s="84">
        <v>20.75514527845037</v>
      </c>
      <c r="J49" s="117">
        <f aca="true" t="shared" si="1" ref="J49:J71">E49-E10</f>
        <v>0</v>
      </c>
      <c r="K49" s="117">
        <f aca="true" t="shared" si="2" ref="K49:K71">F49-F10</f>
        <v>0</v>
      </c>
      <c r="L49" s="117"/>
      <c r="M49" s="117">
        <f aca="true" t="shared" si="3" ref="M49:M71">H49-H10</f>
        <v>0</v>
      </c>
    </row>
    <row r="50" spans="3:13" ht="12" hidden="1">
      <c r="C50" s="36"/>
      <c r="D50" s="37" t="s">
        <v>32</v>
      </c>
      <c r="E50" s="38">
        <v>3261.0964164974653</v>
      </c>
      <c r="F50" s="38">
        <v>2404.3069914951434</v>
      </c>
      <c r="G50" s="27"/>
      <c r="H50" s="39">
        <v>35.64891846921796</v>
      </c>
      <c r="J50" s="117">
        <f t="shared" si="1"/>
        <v>0</v>
      </c>
      <c r="K50" s="117">
        <f t="shared" si="2"/>
        <v>0</v>
      </c>
      <c r="L50" s="117"/>
      <c r="M50" s="117">
        <f t="shared" si="3"/>
        <v>0</v>
      </c>
    </row>
    <row r="51" spans="3:13" ht="12" hidden="1">
      <c r="C51" s="36"/>
      <c r="D51" s="37" t="s">
        <v>33</v>
      </c>
      <c r="E51" s="38">
        <v>12697.422956820363</v>
      </c>
      <c r="F51" s="38">
        <v>10811.468707879092</v>
      </c>
      <c r="G51" s="27"/>
      <c r="H51" s="39">
        <v>17.445194709092583</v>
      </c>
      <c r="J51" s="117">
        <f t="shared" si="1"/>
        <v>0</v>
      </c>
      <c r="K51" s="117">
        <f t="shared" si="2"/>
        <v>0</v>
      </c>
      <c r="L51" s="117"/>
      <c r="M51" s="117">
        <f t="shared" si="3"/>
        <v>0</v>
      </c>
    </row>
    <row r="52" spans="3:13" ht="12" hidden="1">
      <c r="C52" s="32"/>
      <c r="D52" s="33"/>
      <c r="E52" s="40"/>
      <c r="F52" s="40"/>
      <c r="G52" s="27"/>
      <c r="H52" s="41"/>
      <c r="J52" s="117">
        <f t="shared" si="1"/>
        <v>0</v>
      </c>
      <c r="K52" s="117">
        <f t="shared" si="2"/>
        <v>0</v>
      </c>
      <c r="L52" s="117"/>
      <c r="M52" s="117">
        <f t="shared" si="3"/>
        <v>0</v>
      </c>
    </row>
    <row r="53" spans="3:13" ht="12" hidden="1">
      <c r="C53" s="32" t="s">
        <v>34</v>
      </c>
      <c r="D53" s="33"/>
      <c r="E53" s="40">
        <v>9797.565691673317</v>
      </c>
      <c r="F53" s="40">
        <v>10080.813225605774</v>
      </c>
      <c r="G53" s="27"/>
      <c r="H53" s="35">
        <v>-2.8072611844063067</v>
      </c>
      <c r="J53" s="117">
        <f t="shared" si="1"/>
        <v>0</v>
      </c>
      <c r="K53" s="117">
        <f t="shared" si="2"/>
        <v>0</v>
      </c>
      <c r="L53" s="117"/>
      <c r="M53" s="117">
        <f t="shared" si="3"/>
        <v>0</v>
      </c>
    </row>
    <row r="54" spans="3:13" ht="12" hidden="1">
      <c r="C54" s="36"/>
      <c r="D54" s="37" t="s">
        <v>35</v>
      </c>
      <c r="E54" s="38">
        <v>13569.593831214059</v>
      </c>
      <c r="F54" s="38">
        <v>13035.433600994227</v>
      </c>
      <c r="G54" s="27"/>
      <c r="H54" s="39">
        <v>4.104334484081318</v>
      </c>
      <c r="J54" s="117">
        <f t="shared" si="1"/>
        <v>0</v>
      </c>
      <c r="K54" s="117">
        <f t="shared" si="2"/>
        <v>0</v>
      </c>
      <c r="L54" s="117"/>
      <c r="M54" s="117">
        <f t="shared" si="3"/>
        <v>0</v>
      </c>
    </row>
    <row r="55" spans="3:13" ht="12" hidden="1">
      <c r="C55" s="36"/>
      <c r="D55" s="37" t="s">
        <v>36</v>
      </c>
      <c r="E55" s="38">
        <v>-3772.028139540741</v>
      </c>
      <c r="F55" s="38">
        <v>-2954.6203753884524</v>
      </c>
      <c r="G55" s="27"/>
      <c r="H55" s="39">
        <v>-27.648054145516078</v>
      </c>
      <c r="J55" s="117">
        <f t="shared" si="1"/>
        <v>0</v>
      </c>
      <c r="K55" s="117">
        <f t="shared" si="2"/>
        <v>0</v>
      </c>
      <c r="L55" s="117"/>
      <c r="M55" s="117">
        <f t="shared" si="3"/>
        <v>0</v>
      </c>
    </row>
    <row r="56" spans="3:13" ht="12" hidden="1">
      <c r="C56" s="42"/>
      <c r="D56" s="43"/>
      <c r="E56" s="40"/>
      <c r="F56" s="40"/>
      <c r="G56" s="27"/>
      <c r="H56" s="41"/>
      <c r="J56" s="117">
        <f t="shared" si="1"/>
        <v>0</v>
      </c>
      <c r="K56" s="117">
        <f t="shared" si="2"/>
        <v>0</v>
      </c>
      <c r="L56" s="117"/>
      <c r="M56" s="117">
        <f t="shared" si="3"/>
        <v>0</v>
      </c>
    </row>
    <row r="57" spans="3:13" ht="12" hidden="1">
      <c r="C57" s="45" t="s">
        <v>37</v>
      </c>
      <c r="D57" s="46"/>
      <c r="E57" s="47">
        <v>25756.085064991144</v>
      </c>
      <c r="F57" s="47">
        <v>23296.188924980008</v>
      </c>
      <c r="G57" s="27"/>
      <c r="H57" s="48">
        <v>10.559752747252737</v>
      </c>
      <c r="J57" s="117">
        <f t="shared" si="1"/>
        <v>0</v>
      </c>
      <c r="K57" s="117">
        <f t="shared" si="2"/>
        <v>0</v>
      </c>
      <c r="L57" s="117"/>
      <c r="M57" s="117">
        <f t="shared" si="3"/>
        <v>0</v>
      </c>
    </row>
    <row r="58" spans="3:13" ht="11.25" hidden="1">
      <c r="C58" s="49"/>
      <c r="D58" s="50"/>
      <c r="E58" s="51"/>
      <c r="F58" s="51"/>
      <c r="G58" s="51"/>
      <c r="H58" s="52"/>
      <c r="J58" s="117">
        <f t="shared" si="1"/>
        <v>0</v>
      </c>
      <c r="K58" s="117">
        <f t="shared" si="2"/>
        <v>0</v>
      </c>
      <c r="L58" s="117"/>
      <c r="M58" s="117">
        <f t="shared" si="3"/>
        <v>0</v>
      </c>
    </row>
    <row r="59" spans="3:13" ht="12" hidden="1">
      <c r="C59" s="42"/>
      <c r="D59" s="43"/>
      <c r="E59" s="40"/>
      <c r="F59" s="40"/>
      <c r="G59" s="27"/>
      <c r="H59" s="41"/>
      <c r="J59" s="117">
        <f t="shared" si="1"/>
        <v>0</v>
      </c>
      <c r="K59" s="117">
        <f t="shared" si="2"/>
        <v>0</v>
      </c>
      <c r="L59" s="117"/>
      <c r="M59" s="117">
        <f t="shared" si="3"/>
        <v>0</v>
      </c>
    </row>
    <row r="60" spans="3:13" ht="12" hidden="1">
      <c r="C60" s="29" t="s">
        <v>38</v>
      </c>
      <c r="D60" s="30"/>
      <c r="E60" s="40"/>
      <c r="F60" s="40"/>
      <c r="G60" s="27"/>
      <c r="H60" s="41"/>
      <c r="J60" s="117">
        <f t="shared" si="1"/>
        <v>0</v>
      </c>
      <c r="K60" s="117">
        <f t="shared" si="2"/>
        <v>0</v>
      </c>
      <c r="L60" s="117"/>
      <c r="M60" s="117">
        <f t="shared" si="3"/>
        <v>0</v>
      </c>
    </row>
    <row r="61" spans="3:13" ht="12" hidden="1">
      <c r="C61" s="32" t="s">
        <v>39</v>
      </c>
      <c r="D61" s="30"/>
      <c r="E61" s="40">
        <v>733.0194958279219</v>
      </c>
      <c r="F61" s="40">
        <v>1137.446565482806</v>
      </c>
      <c r="G61" s="27"/>
      <c r="H61" s="35">
        <v>-35.53210202286719</v>
      </c>
      <c r="J61" s="117">
        <f t="shared" si="1"/>
        <v>0</v>
      </c>
      <c r="K61" s="117">
        <f t="shared" si="2"/>
        <v>0</v>
      </c>
      <c r="L61" s="117"/>
      <c r="M61" s="117">
        <f t="shared" si="3"/>
        <v>0</v>
      </c>
    </row>
    <row r="62" spans="3:13" ht="12" hidden="1">
      <c r="C62" s="42"/>
      <c r="D62" s="43"/>
      <c r="E62" s="40"/>
      <c r="F62" s="40"/>
      <c r="G62" s="27"/>
      <c r="H62" s="41"/>
      <c r="J62" s="117">
        <f t="shared" si="1"/>
        <v>0</v>
      </c>
      <c r="K62" s="117">
        <f t="shared" si="2"/>
        <v>0</v>
      </c>
      <c r="L62" s="117"/>
      <c r="M62" s="117">
        <f t="shared" si="3"/>
        <v>0</v>
      </c>
    </row>
    <row r="63" spans="3:13" ht="12" hidden="1">
      <c r="C63" s="53" t="s">
        <v>40</v>
      </c>
      <c r="D63" s="43"/>
      <c r="E63" s="47">
        <v>26489.104560819065</v>
      </c>
      <c r="F63" s="47">
        <v>24433.635490462813</v>
      </c>
      <c r="G63" s="27"/>
      <c r="H63" s="54">
        <v>8.410411721371869</v>
      </c>
      <c r="J63" s="117">
        <f t="shared" si="1"/>
        <v>0</v>
      </c>
      <c r="K63" s="117">
        <f t="shared" si="2"/>
        <v>0</v>
      </c>
      <c r="L63" s="117"/>
      <c r="M63" s="117">
        <f t="shared" si="3"/>
        <v>0</v>
      </c>
    </row>
    <row r="64" spans="3:13" ht="12" hidden="1">
      <c r="C64" s="42"/>
      <c r="D64" s="43"/>
      <c r="E64" s="40"/>
      <c r="F64" s="40"/>
      <c r="G64" s="27"/>
      <c r="H64" s="41"/>
      <c r="J64" s="117">
        <f t="shared" si="1"/>
        <v>0</v>
      </c>
      <c r="K64" s="117">
        <f t="shared" si="2"/>
        <v>0</v>
      </c>
      <c r="L64" s="117"/>
      <c r="M64" s="117">
        <f t="shared" si="3"/>
        <v>0</v>
      </c>
    </row>
    <row r="65" spans="3:13" ht="12" hidden="1">
      <c r="C65" s="29" t="s">
        <v>41</v>
      </c>
      <c r="D65" s="33"/>
      <c r="E65" s="40">
        <v>-7597.857669414331</v>
      </c>
      <c r="F65" s="40">
        <v>-6663.429199688054</v>
      </c>
      <c r="G65" s="27"/>
      <c r="H65" s="55">
        <v>-14.032717994897205</v>
      </c>
      <c r="J65" s="117">
        <f t="shared" si="1"/>
        <v>0</v>
      </c>
      <c r="K65" s="117">
        <f t="shared" si="2"/>
        <v>0</v>
      </c>
      <c r="L65" s="117"/>
      <c r="M65" s="117">
        <f t="shared" si="3"/>
        <v>0</v>
      </c>
    </row>
    <row r="66" spans="3:13" ht="12" hidden="1">
      <c r="C66" s="32"/>
      <c r="D66" s="37" t="s">
        <v>42</v>
      </c>
      <c r="E66" s="38">
        <v>-7098.317999999998</v>
      </c>
      <c r="F66" s="38">
        <v>-6186.52121890879</v>
      </c>
      <c r="G66" s="27"/>
      <c r="H66" s="39">
        <v>-14.72442217552934</v>
      </c>
      <c r="J66" s="117">
        <f t="shared" si="1"/>
        <v>0</v>
      </c>
      <c r="K66" s="117">
        <f t="shared" si="2"/>
        <v>0</v>
      </c>
      <c r="L66" s="117"/>
      <c r="M66" s="117">
        <f t="shared" si="3"/>
        <v>0</v>
      </c>
    </row>
    <row r="67" spans="3:13" ht="12" hidden="1">
      <c r="C67" s="42"/>
      <c r="D67" s="37" t="s">
        <v>43</v>
      </c>
      <c r="E67" s="38">
        <v>-499.5396694143324</v>
      </c>
      <c r="F67" s="38">
        <v>-476.90798077926416</v>
      </c>
      <c r="G67" s="27"/>
      <c r="H67" s="39">
        <v>-4.8218029350104885</v>
      </c>
      <c r="J67" s="117">
        <f t="shared" si="1"/>
        <v>0</v>
      </c>
      <c r="K67" s="117">
        <f t="shared" si="2"/>
        <v>0</v>
      </c>
      <c r="L67" s="117"/>
      <c r="M67" s="117">
        <f t="shared" si="3"/>
        <v>0</v>
      </c>
    </row>
    <row r="68" spans="3:13" ht="12" hidden="1">
      <c r="C68" s="56" t="s">
        <v>44</v>
      </c>
      <c r="D68" s="57"/>
      <c r="E68" s="47">
        <v>18891.246891404735</v>
      </c>
      <c r="F68" s="47">
        <v>17770.20629077476</v>
      </c>
      <c r="G68" s="27"/>
      <c r="H68" s="48">
        <v>6.308384918401799</v>
      </c>
      <c r="J68" s="117">
        <f t="shared" si="1"/>
        <v>0</v>
      </c>
      <c r="K68" s="117">
        <f t="shared" si="2"/>
        <v>0</v>
      </c>
      <c r="L68" s="117"/>
      <c r="M68" s="117">
        <f t="shared" si="3"/>
        <v>0</v>
      </c>
    </row>
    <row r="69" spans="3:13" ht="12" hidden="1">
      <c r="C69" s="58"/>
      <c r="D69" s="59" t="s">
        <v>45</v>
      </c>
      <c r="E69" s="60">
        <v>-1170.0634048557486</v>
      </c>
      <c r="F69" s="60">
        <v>-1301.2455104292833</v>
      </c>
      <c r="G69" s="61"/>
      <c r="H69" s="62">
        <v>10.06917755572636</v>
      </c>
      <c r="J69" s="117">
        <f t="shared" si="1"/>
        <v>0</v>
      </c>
      <c r="K69" s="117">
        <f t="shared" si="2"/>
        <v>0</v>
      </c>
      <c r="L69" s="117"/>
      <c r="M69" s="117">
        <f t="shared" si="3"/>
        <v>0</v>
      </c>
    </row>
    <row r="70" spans="3:13" ht="12" hidden="1">
      <c r="C70" s="64" t="s">
        <v>46</v>
      </c>
      <c r="D70" s="65"/>
      <c r="E70" s="66">
        <v>17721.183486548987</v>
      </c>
      <c r="F70" s="66">
        <v>16468.96078034548</v>
      </c>
      <c r="G70" s="65"/>
      <c r="H70" s="67">
        <v>7.6021616370149925</v>
      </c>
      <c r="J70" s="117">
        <f t="shared" si="1"/>
        <v>0</v>
      </c>
      <c r="K70" s="117">
        <f t="shared" si="2"/>
        <v>0</v>
      </c>
      <c r="L70" s="117"/>
      <c r="M70" s="117">
        <f t="shared" si="3"/>
        <v>0</v>
      </c>
    </row>
    <row r="71" spans="3:13" ht="12" hidden="1" thickBot="1">
      <c r="C71" s="69"/>
      <c r="D71" s="70" t="s">
        <v>47</v>
      </c>
      <c r="E71" s="71">
        <v>10.381478316666072</v>
      </c>
      <c r="F71" s="71">
        <v>9.647897352282062</v>
      </c>
      <c r="G71" s="72"/>
      <c r="H71" s="73">
        <v>7.564766839378234</v>
      </c>
      <c r="J71" s="117">
        <f t="shared" si="1"/>
        <v>0</v>
      </c>
      <c r="K71" s="117">
        <f t="shared" si="2"/>
        <v>0</v>
      </c>
      <c r="L71" s="117"/>
      <c r="M71" s="117">
        <f t="shared" si="3"/>
        <v>0</v>
      </c>
    </row>
    <row r="72" ht="12" hidden="1" thickTop="1"/>
  </sheetData>
  <sheetProtection/>
  <mergeCells count="5">
    <mergeCell ref="B37:H38"/>
    <mergeCell ref="C34:H34"/>
    <mergeCell ref="B36:H36"/>
    <mergeCell ref="C33:M33"/>
    <mergeCell ref="J47:M47"/>
  </mergeCells>
  <conditionalFormatting sqref="C29:D29 O2:IV2 D21:D22 C4 C31 A32 O32:IV32 A2:C2 C64:H65536 L7:N32 B39:B65536 A34:A65536 I35:K37 N2:N33 C33 I2:I32 J2:M9 N10:P32 N34:IV65536 L34:M48 I39:I65536 J39:K48 J72:M65536">
    <cfRule type="cellIs" priority="6" dxfId="0" operator="equal" stopIfTrue="1">
      <formula>0</formula>
    </cfRule>
  </conditionalFormatting>
  <conditionalFormatting sqref="O10">
    <cfRule type="cellIs" priority="5" dxfId="0" operator="equal" stopIfTrue="1">
      <formula>0</formula>
    </cfRule>
  </conditionalFormatting>
  <conditionalFormatting sqref="P10">
    <cfRule type="cellIs" priority="4" dxfId="0" operator="equal" stopIfTrue="1">
      <formula>0</formula>
    </cfRule>
  </conditionalFormatting>
  <conditionalFormatting sqref="J16:K31">
    <cfRule type="cellIs" priority="3" dxfId="0" operator="equal" stopIfTrue="1">
      <formula>0</formula>
    </cfRule>
  </conditionalFormatting>
  <conditionalFormatting sqref="J31:K32">
    <cfRule type="cellIs" priority="2" dxfId="0" operator="equal" stopIfTrue="1">
      <formula>0</formula>
    </cfRule>
  </conditionalFormatting>
  <conditionalFormatting sqref="C68:D68 D60:D61 C70 C4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7.7109375" style="2" customWidth="1"/>
    <col min="2" max="2" width="0.2890625" style="2" customWidth="1"/>
    <col min="3" max="3" width="4.28125" style="2" customWidth="1"/>
    <col min="4" max="4" width="16.57421875" style="2" customWidth="1"/>
    <col min="5" max="5" width="15.57421875" style="2" customWidth="1"/>
    <col min="6" max="6" width="8.140625" style="2" customWidth="1"/>
    <col min="7" max="7" width="7.7109375" style="2" customWidth="1"/>
    <col min="8" max="8" width="5.57421875" style="2" bestFit="1" customWidth="1"/>
    <col min="9" max="9" width="9.7109375" style="2" customWidth="1"/>
    <col min="10" max="10" width="7.57421875" style="0" customWidth="1"/>
    <col min="11" max="11" width="6.8515625" style="0" customWidth="1"/>
    <col min="12" max="12" width="7.57421875" style="0" customWidth="1"/>
    <col min="13" max="13" width="6.8515625" style="0" customWidth="1"/>
    <col min="14" max="14" width="8.140625" style="0" customWidth="1"/>
    <col min="15" max="15" width="7.57421875" style="0" customWidth="1"/>
    <col min="16" max="16" width="7.57421875" style="0" bestFit="1" customWidth="1"/>
    <col min="17" max="17" width="4.8515625" style="2" bestFit="1" customWidth="1"/>
    <col min="18" max="18" width="1.1484375" style="2" customWidth="1"/>
    <col min="19" max="19" width="0.85546875" style="2" customWidth="1"/>
    <col min="20" max="20" width="29.7109375" style="2" customWidth="1"/>
    <col min="21" max="21" width="6.8515625" style="2" bestFit="1" customWidth="1"/>
    <col min="22" max="22" width="6.00390625" style="2" bestFit="1" customWidth="1"/>
    <col min="23" max="23" width="6.00390625" style="2" customWidth="1"/>
    <col min="24" max="24" width="6.57421875" style="2" bestFit="1" customWidth="1"/>
    <col min="25" max="25" width="6.00390625" style="2" bestFit="1" customWidth="1"/>
    <col min="26" max="26" width="5.57421875" style="2" customWidth="1"/>
    <col min="27" max="27" width="7.8515625" style="2" bestFit="1" customWidth="1"/>
    <col min="28" max="28" width="6.00390625" style="2" bestFit="1" customWidth="1"/>
    <col min="29" max="29" width="6.421875" style="2" bestFit="1" customWidth="1"/>
    <col min="30" max="30" width="9.421875" style="2" customWidth="1"/>
    <col min="31" max="31" width="6.421875" style="2" bestFit="1" customWidth="1"/>
    <col min="32" max="32" width="8.140625" style="2" customWidth="1"/>
    <col min="33" max="33" width="7.8515625" style="2" bestFit="1" customWidth="1"/>
    <col min="34" max="34" width="6.8515625" style="2" bestFit="1" customWidth="1"/>
    <col min="35" max="16384" width="9.140625" style="2" customWidth="1"/>
  </cols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3" ht="3.75" customHeight="1"/>
    <row r="4" ht="0.75" customHeight="1">
      <c r="B4" s="79"/>
    </row>
    <row r="5" spans="2:8" ht="12" customHeight="1">
      <c r="B5" s="80"/>
      <c r="C5" s="9" t="s">
        <v>3</v>
      </c>
      <c r="D5" s="89"/>
      <c r="E5" s="90"/>
      <c r="F5" s="157" t="s">
        <v>58</v>
      </c>
      <c r="G5" s="157" t="s">
        <v>56</v>
      </c>
      <c r="H5" s="155" t="s">
        <v>2</v>
      </c>
    </row>
    <row r="6" spans="2:8" ht="12" customHeight="1">
      <c r="B6" s="8"/>
      <c r="C6" s="91" t="s">
        <v>55</v>
      </c>
      <c r="D6" s="92"/>
      <c r="E6" s="23"/>
      <c r="F6" s="158"/>
      <c r="G6" s="158"/>
      <c r="H6" s="156"/>
    </row>
    <row r="7" spans="2:8" ht="5.25" customHeight="1">
      <c r="B7" s="17"/>
      <c r="C7" s="93"/>
      <c r="E7" s="17"/>
      <c r="F7" s="17"/>
      <c r="H7" s="94"/>
    </row>
    <row r="8" spans="2:8" ht="12.75">
      <c r="B8" s="81"/>
      <c r="C8" s="95" t="s">
        <v>48</v>
      </c>
      <c r="D8" s="63"/>
      <c r="E8" s="44"/>
      <c r="F8" s="83">
        <v>230.1222379509304</v>
      </c>
      <c r="G8" s="83">
        <v>292.8615032822486</v>
      </c>
      <c r="H8" s="112">
        <v>-21.501706484641637</v>
      </c>
    </row>
    <row r="9" spans="2:8" ht="12.75">
      <c r="B9" s="82"/>
      <c r="C9" s="95" t="s">
        <v>49</v>
      </c>
      <c r="D9" s="27"/>
      <c r="E9" s="28"/>
      <c r="F9" s="83">
        <v>144.23360230134466</v>
      </c>
      <c r="G9" s="83">
        <v>184.0091277616971</v>
      </c>
      <c r="H9" s="112">
        <v>-21.739130434782606</v>
      </c>
    </row>
    <row r="10" spans="2:8" ht="12.75">
      <c r="B10" s="82"/>
      <c r="C10" s="95" t="s">
        <v>50</v>
      </c>
      <c r="D10" s="27"/>
      <c r="E10" s="28"/>
      <c r="F10" s="83">
        <v>65.01703170419188</v>
      </c>
      <c r="G10" s="83">
        <v>170.45432426385577</v>
      </c>
      <c r="H10" s="84">
        <v>-61.76470588235294</v>
      </c>
    </row>
    <row r="11" spans="2:8" ht="12.75">
      <c r="B11" s="82"/>
      <c r="C11" s="95" t="s">
        <v>59</v>
      </c>
      <c r="D11" s="27"/>
      <c r="E11" s="28"/>
      <c r="F11" s="83">
        <v>115.93118989759571</v>
      </c>
      <c r="G11" s="83">
        <v>119.89649467634182</v>
      </c>
      <c r="H11" s="84">
        <v>-3.3333333333333326</v>
      </c>
    </row>
    <row r="12" spans="2:8" ht="12.75">
      <c r="B12" s="82"/>
      <c r="C12" s="107" t="s">
        <v>51</v>
      </c>
      <c r="D12" s="27"/>
      <c r="E12" s="28"/>
      <c r="F12" s="83">
        <v>4.497259899121299</v>
      </c>
      <c r="G12" s="98">
        <v>3.6480115720203763</v>
      </c>
      <c r="H12" s="115">
        <v>0</v>
      </c>
    </row>
    <row r="13" spans="2:8" ht="12.75">
      <c r="B13" s="82"/>
      <c r="C13" s="107" t="s">
        <v>67</v>
      </c>
      <c r="D13" s="27"/>
      <c r="E13" s="28"/>
      <c r="F13" s="83">
        <v>49.26821696093192</v>
      </c>
      <c r="G13" s="98">
        <v>45.6118914976395</v>
      </c>
      <c r="H13" s="99">
        <v>6.521739130434789</v>
      </c>
    </row>
    <row r="14" spans="3:8" ht="12.75">
      <c r="C14" s="107" t="s">
        <v>60</v>
      </c>
      <c r="F14" s="83">
        <v>50.9594282284059</v>
      </c>
      <c r="G14" s="98">
        <v>81.57959160668196</v>
      </c>
      <c r="H14" s="99">
        <v>-37.80487804878049</v>
      </c>
    </row>
    <row r="15" spans="3:8" ht="12.75">
      <c r="C15" s="107" t="s">
        <v>63</v>
      </c>
      <c r="F15" s="83">
        <v>11.206284809136603</v>
      </c>
      <c r="G15" s="98">
        <v>-10.943</v>
      </c>
      <c r="H15" s="116">
        <v>0</v>
      </c>
    </row>
    <row r="16" spans="3:8" ht="5.25" customHeight="1">
      <c r="C16" s="107"/>
      <c r="F16" s="83"/>
      <c r="G16" s="98"/>
      <c r="H16" s="116"/>
    </row>
    <row r="17" spans="3:8" ht="12.75">
      <c r="C17" s="100" t="s">
        <v>53</v>
      </c>
      <c r="D17" s="97"/>
      <c r="E17" s="97"/>
      <c r="F17" s="101">
        <v>555.3040618540626</v>
      </c>
      <c r="G17" s="101">
        <v>767.2214499841433</v>
      </c>
      <c r="H17" s="102">
        <v>-27.640156453715782</v>
      </c>
    </row>
    <row r="18" spans="2:16" s="27" customFormat="1" ht="13.5" thickBot="1">
      <c r="B18" s="28"/>
      <c r="C18" s="85"/>
      <c r="D18" s="86"/>
      <c r="E18" s="87"/>
      <c r="F18" s="87"/>
      <c r="G18" s="87"/>
      <c r="H18" s="88"/>
      <c r="I18" s="28"/>
      <c r="J18"/>
      <c r="K18"/>
      <c r="L18"/>
      <c r="M18"/>
      <c r="N18"/>
      <c r="O18"/>
      <c r="P18"/>
    </row>
    <row r="19" ht="13.5" thickTop="1"/>
    <row r="26" ht="12.75">
      <c r="I26" s="104"/>
    </row>
    <row r="27" ht="12.75" hidden="1"/>
    <row r="28" spans="3:10" ht="12.75" hidden="1">
      <c r="C28" s="9" t="s">
        <v>3</v>
      </c>
      <c r="D28" s="89"/>
      <c r="E28" s="90"/>
      <c r="F28" s="157" t="s">
        <v>58</v>
      </c>
      <c r="G28" s="157" t="s">
        <v>56</v>
      </c>
      <c r="H28" s="155" t="s">
        <v>2</v>
      </c>
      <c r="I28" s="153" t="s">
        <v>62</v>
      </c>
      <c r="J28" s="154"/>
    </row>
    <row r="29" spans="3:8" ht="12.75" hidden="1">
      <c r="C29" s="91" t="s">
        <v>55</v>
      </c>
      <c r="D29" s="92"/>
      <c r="E29" s="23"/>
      <c r="F29" s="159"/>
      <c r="G29" s="159"/>
      <c r="H29" s="160"/>
    </row>
    <row r="30" spans="3:8" ht="12.75" hidden="1">
      <c r="C30" s="93"/>
      <c r="E30" s="17"/>
      <c r="F30" s="17"/>
      <c r="G30" s="111"/>
      <c r="H30" s="94"/>
    </row>
    <row r="31" spans="3:11" ht="12.75" hidden="1">
      <c r="C31" s="95" t="s">
        <v>48</v>
      </c>
      <c r="D31" s="63"/>
      <c r="E31" s="44"/>
      <c r="F31" s="83">
        <v>230.1222379509304</v>
      </c>
      <c r="G31" s="83">
        <v>292.8615032822486</v>
      </c>
      <c r="H31" s="112">
        <v>-21.501706484641637</v>
      </c>
      <c r="I31" s="110">
        <f aca="true" t="shared" si="0" ref="I31:K38">F31-F8</f>
        <v>0</v>
      </c>
      <c r="J31" s="110">
        <f t="shared" si="0"/>
        <v>0</v>
      </c>
      <c r="K31" s="110">
        <f t="shared" si="0"/>
        <v>0</v>
      </c>
    </row>
    <row r="32" spans="3:11" ht="12.75" hidden="1">
      <c r="C32" s="95" t="s">
        <v>49</v>
      </c>
      <c r="D32" s="27"/>
      <c r="E32" s="28"/>
      <c r="F32" s="83">
        <v>144.23360230134466</v>
      </c>
      <c r="G32" s="83">
        <v>184.0091277616971</v>
      </c>
      <c r="H32" s="112">
        <v>-21.739130434782606</v>
      </c>
      <c r="I32" s="110">
        <f t="shared" si="0"/>
        <v>0</v>
      </c>
      <c r="J32" s="110">
        <f t="shared" si="0"/>
        <v>0</v>
      </c>
      <c r="K32" s="110">
        <f t="shared" si="0"/>
        <v>0</v>
      </c>
    </row>
    <row r="33" spans="3:11" ht="12.75" hidden="1">
      <c r="C33" s="95" t="s">
        <v>50</v>
      </c>
      <c r="D33" s="27"/>
      <c r="E33" s="28"/>
      <c r="F33" s="83">
        <v>65.01703170419188</v>
      </c>
      <c r="G33" s="83">
        <v>170.45432426385577</v>
      </c>
      <c r="H33" s="84">
        <v>-61.76470588235294</v>
      </c>
      <c r="I33" s="110">
        <f t="shared" si="0"/>
        <v>0</v>
      </c>
      <c r="J33" s="110">
        <f t="shared" si="0"/>
        <v>0</v>
      </c>
      <c r="K33" s="110">
        <f t="shared" si="0"/>
        <v>0</v>
      </c>
    </row>
    <row r="34" spans="3:11" ht="12.75" hidden="1">
      <c r="C34" s="95" t="s">
        <v>59</v>
      </c>
      <c r="D34" s="27"/>
      <c r="E34" s="28"/>
      <c r="F34" s="83">
        <v>115.93118989759571</v>
      </c>
      <c r="G34" s="83">
        <v>119.89649467634182</v>
      </c>
      <c r="H34" s="84">
        <v>-3.3333333333333326</v>
      </c>
      <c r="I34" s="110">
        <f t="shared" si="0"/>
        <v>0</v>
      </c>
      <c r="J34" s="110">
        <f t="shared" si="0"/>
        <v>0</v>
      </c>
      <c r="K34" s="110">
        <f t="shared" si="0"/>
        <v>0</v>
      </c>
    </row>
    <row r="35" spans="3:11" ht="12.75" hidden="1">
      <c r="C35" s="107" t="s">
        <v>51</v>
      </c>
      <c r="D35" s="113"/>
      <c r="E35" s="114"/>
      <c r="F35" s="98">
        <v>4.497259899121299</v>
      </c>
      <c r="G35" s="98">
        <v>3.6480115720203763</v>
      </c>
      <c r="H35" s="115"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</row>
    <row r="36" spans="3:11" ht="12.75" hidden="1">
      <c r="C36" s="107" t="s">
        <v>52</v>
      </c>
      <c r="D36" s="113"/>
      <c r="E36" s="114"/>
      <c r="F36" s="98">
        <v>49.26821696093192</v>
      </c>
      <c r="G36" s="98">
        <v>45.6118914976395</v>
      </c>
      <c r="H36" s="99">
        <v>6.521739130434789</v>
      </c>
      <c r="I36" s="110">
        <f t="shared" si="0"/>
        <v>0</v>
      </c>
      <c r="J36" s="110">
        <f t="shared" si="0"/>
        <v>0</v>
      </c>
      <c r="K36" s="110">
        <f t="shared" si="0"/>
        <v>0</v>
      </c>
    </row>
    <row r="37" spans="3:11" ht="12.75" hidden="1">
      <c r="C37" s="107" t="s">
        <v>60</v>
      </c>
      <c r="D37" s="97"/>
      <c r="E37" s="97"/>
      <c r="F37" s="98">
        <v>50.9594282284059</v>
      </c>
      <c r="G37" s="98">
        <v>81.57959160668196</v>
      </c>
      <c r="H37" s="99">
        <v>-37.80487804878049</v>
      </c>
      <c r="I37" s="110">
        <f t="shared" si="0"/>
        <v>0</v>
      </c>
      <c r="J37" s="110">
        <f t="shared" si="0"/>
        <v>0</v>
      </c>
      <c r="K37" s="110">
        <f t="shared" si="0"/>
        <v>0</v>
      </c>
    </row>
    <row r="38" spans="3:11" ht="12.75" hidden="1">
      <c r="C38" s="107" t="s">
        <v>61</v>
      </c>
      <c r="D38" s="97"/>
      <c r="E38" s="97"/>
      <c r="F38" s="98">
        <v>11.206284809136603</v>
      </c>
      <c r="G38" s="98">
        <v>-10.943</v>
      </c>
      <c r="H38" s="116">
        <v>0</v>
      </c>
      <c r="I38" s="110">
        <f t="shared" si="0"/>
        <v>0</v>
      </c>
      <c r="J38" s="110">
        <f t="shared" si="0"/>
        <v>0</v>
      </c>
      <c r="K38" s="110">
        <f t="shared" si="0"/>
        <v>0</v>
      </c>
    </row>
    <row r="39" spans="3:11" ht="12.75" hidden="1">
      <c r="C39" s="100" t="s">
        <v>53</v>
      </c>
      <c r="D39" s="68"/>
      <c r="E39" s="68"/>
      <c r="F39" s="101">
        <v>555.3040618540626</v>
      </c>
      <c r="G39" s="101">
        <v>767.2214499841433</v>
      </c>
      <c r="H39" s="102">
        <v>-27.640156453715782</v>
      </c>
      <c r="I39" s="110">
        <f>F39-F17</f>
        <v>0</v>
      </c>
      <c r="J39" s="110">
        <f>G39-G17</f>
        <v>0</v>
      </c>
      <c r="K39" s="110">
        <f>H39-H17</f>
        <v>0</v>
      </c>
    </row>
    <row r="40" spans="3:8" ht="13.5" hidden="1" thickBot="1">
      <c r="C40" s="85"/>
      <c r="D40" s="86"/>
      <c r="E40" s="87"/>
      <c r="F40" s="87"/>
      <c r="G40" s="87"/>
      <c r="H40" s="88"/>
    </row>
    <row r="41" ht="13.5" hidden="1" thickTop="1"/>
  </sheetData>
  <sheetProtection/>
  <mergeCells count="7">
    <mergeCell ref="I28:J28"/>
    <mergeCell ref="H5:H6"/>
    <mergeCell ref="F5:F6"/>
    <mergeCell ref="G5:G6"/>
    <mergeCell ref="F28:F29"/>
    <mergeCell ref="G28:G29"/>
    <mergeCell ref="H28:H29"/>
  </mergeCells>
  <conditionalFormatting sqref="Q19:IV22 A19:I22 A2:A17 Q37:IV65536 C5 I6:I7 Q2:IV17 A37:B65536 I37:I65536 C41:H65536">
    <cfRule type="cellIs" priority="2" dxfId="0" operator="equal" stopIfTrue="1">
      <formula>0</formula>
    </cfRule>
  </conditionalFormatting>
  <conditionalFormatting sqref="C2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showGridLines="0" tabSelected="1" zoomScalePageLayoutView="0" workbookViewId="0" topLeftCell="A1">
      <selection activeCell="D54" sqref="D54"/>
    </sheetView>
  </sheetViews>
  <sheetFormatPr defaultColWidth="9.140625" defaultRowHeight="12.75"/>
  <cols>
    <col min="1" max="1" width="1.7109375" style="2" customWidth="1"/>
    <col min="2" max="2" width="0.42578125" style="2" customWidth="1"/>
    <col min="3" max="3" width="3.7109375" style="2" customWidth="1"/>
    <col min="4" max="4" width="61.421875" style="2" bestFit="1" customWidth="1"/>
    <col min="5" max="6" width="11.8515625" style="2" customWidth="1"/>
    <col min="7" max="7" width="2.140625" style="5" customWidth="1"/>
    <col min="8" max="8" width="6.140625" style="2" customWidth="1"/>
    <col min="9" max="9" width="7.57421875" style="2" customWidth="1"/>
    <col min="10" max="10" width="7.57421875" style="2" bestFit="1" customWidth="1"/>
    <col min="11" max="11" width="4.8515625" style="2" bestFit="1" customWidth="1"/>
    <col min="12" max="12" width="1.1484375" style="2" customWidth="1"/>
    <col min="13" max="13" width="0.85546875" style="2" customWidth="1"/>
    <col min="14" max="14" width="29.7109375" style="2" customWidth="1"/>
    <col min="15" max="15" width="6.8515625" style="2" bestFit="1" customWidth="1"/>
    <col min="16" max="16" width="6.00390625" style="2" bestFit="1" customWidth="1"/>
    <col min="17" max="17" width="6.00390625" style="2" customWidth="1"/>
    <col min="18" max="18" width="6.57421875" style="2" bestFit="1" customWidth="1"/>
    <col min="19" max="19" width="6.00390625" style="2" bestFit="1" customWidth="1"/>
    <col min="20" max="20" width="5.57421875" style="2" customWidth="1"/>
    <col min="21" max="21" width="7.8515625" style="2" bestFit="1" customWidth="1"/>
    <col min="22" max="22" width="6.00390625" style="2" bestFit="1" customWidth="1"/>
    <col min="23" max="23" width="6.421875" style="2" bestFit="1" customWidth="1"/>
    <col min="24" max="24" width="9.421875" style="2" customWidth="1"/>
    <col min="25" max="25" width="6.421875" style="2" bestFit="1" customWidth="1"/>
    <col min="26" max="26" width="8.140625" style="2" customWidth="1"/>
    <col min="27" max="27" width="7.8515625" style="2" bestFit="1" customWidth="1"/>
    <col min="28" max="28" width="6.8515625" style="2" bestFit="1" customWidth="1"/>
    <col min="29" max="16384" width="9.140625" style="2" customWidth="1"/>
  </cols>
  <sheetData>
    <row r="1" s="1" customFormat="1" ht="12.75" customHeight="1"/>
    <row r="2" spans="2:8" ht="12">
      <c r="B2" s="3"/>
      <c r="C2" s="3"/>
      <c r="D2" s="4"/>
      <c r="E2" s="4"/>
      <c r="F2" s="4"/>
      <c r="G2" s="4"/>
      <c r="H2" s="5"/>
    </row>
    <row r="3" spans="2:14" s="6" customFormat="1" ht="5.25" customHeight="1">
      <c r="B3" s="7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</row>
    <row r="4" spans="2:14" s="6" customFormat="1" ht="12.75" customHeight="1">
      <c r="B4" s="8"/>
      <c r="C4" s="9" t="s">
        <v>0</v>
      </c>
      <c r="D4" s="10"/>
      <c r="E4" s="11" t="s">
        <v>4</v>
      </c>
      <c r="F4" s="11" t="s">
        <v>4</v>
      </c>
      <c r="G4" s="105"/>
      <c r="H4" s="12"/>
      <c r="I4" s="2"/>
      <c r="J4" s="2"/>
      <c r="K4" s="2"/>
      <c r="L4" s="2"/>
      <c r="M4" s="2"/>
      <c r="N4" s="2"/>
    </row>
    <row r="5" spans="2:14" s="6" customFormat="1" ht="12.75" customHeight="1">
      <c r="B5" s="8"/>
      <c r="C5" s="13" t="s">
        <v>24</v>
      </c>
      <c r="D5" s="14"/>
      <c r="E5" s="14">
        <v>2010</v>
      </c>
      <c r="F5" s="14">
        <v>2009</v>
      </c>
      <c r="G5" s="14"/>
      <c r="H5" s="15"/>
      <c r="I5" s="2"/>
      <c r="J5" s="2"/>
      <c r="K5" s="2"/>
      <c r="L5" s="2"/>
      <c r="M5" s="2"/>
      <c r="N5" s="2"/>
    </row>
    <row r="6" spans="2:14" s="6" customFormat="1" ht="2.25" customHeight="1">
      <c r="B6" s="8"/>
      <c r="C6" s="16"/>
      <c r="D6" s="14"/>
      <c r="E6" s="14"/>
      <c r="F6" s="14"/>
      <c r="G6" s="14"/>
      <c r="H6" s="15"/>
      <c r="I6" s="2"/>
      <c r="J6" s="2"/>
      <c r="K6" s="2"/>
      <c r="L6" s="2"/>
      <c r="M6" s="2"/>
      <c r="N6" s="2"/>
    </row>
    <row r="7" spans="2:14" s="6" customFormat="1" ht="12.75" customHeight="1">
      <c r="B7" s="17"/>
      <c r="C7" s="18"/>
      <c r="D7" s="19"/>
      <c r="E7" s="14" t="s">
        <v>1</v>
      </c>
      <c r="F7" s="14" t="s">
        <v>1</v>
      </c>
      <c r="G7" s="20"/>
      <c r="H7" s="15" t="s">
        <v>2</v>
      </c>
      <c r="I7" s="2"/>
      <c r="J7" s="2"/>
      <c r="K7" s="2"/>
      <c r="L7" s="2"/>
      <c r="M7" s="2"/>
      <c r="N7" s="2"/>
    </row>
    <row r="8" spans="2:8" ht="2.25" customHeight="1">
      <c r="B8" s="17"/>
      <c r="C8" s="21"/>
      <c r="D8" s="22"/>
      <c r="E8" s="23"/>
      <c r="F8" s="24"/>
      <c r="G8" s="25"/>
      <c r="H8" s="26"/>
    </row>
    <row r="9" spans="2:14" s="27" customFormat="1" ht="12">
      <c r="B9" s="28"/>
      <c r="C9" s="29" t="s">
        <v>5</v>
      </c>
      <c r="D9" s="30"/>
      <c r="H9" s="31"/>
      <c r="I9" s="2"/>
      <c r="J9" s="2"/>
      <c r="K9" s="2"/>
      <c r="L9" s="2"/>
      <c r="M9" s="2"/>
      <c r="N9" s="2"/>
    </row>
    <row r="10" spans="2:14" s="27" customFormat="1" ht="12">
      <c r="B10" s="28"/>
      <c r="C10" s="32" t="s">
        <v>25</v>
      </c>
      <c r="D10" s="33"/>
      <c r="E10" s="118">
        <f>'Embedded value (Engels)'!E10</f>
        <v>15958.519373317828</v>
      </c>
      <c r="F10" s="118">
        <f>'Embedded value (Engels)'!F10</f>
        <v>13215.775699374235</v>
      </c>
      <c r="G10" s="119"/>
      <c r="H10" s="120">
        <f>'Embedded value (Engels)'!H10</f>
        <v>20.75514527845037</v>
      </c>
      <c r="I10" s="2"/>
      <c r="J10" s="2"/>
      <c r="K10" s="2"/>
      <c r="L10" s="2"/>
      <c r="M10" s="2"/>
      <c r="N10" s="2"/>
    </row>
    <row r="11" spans="2:14" s="27" customFormat="1" ht="12">
      <c r="B11" s="28"/>
      <c r="C11" s="36"/>
      <c r="D11" s="37" t="s">
        <v>6</v>
      </c>
      <c r="E11" s="121">
        <f>'Embedded value (Engels)'!E11</f>
        <v>3261.0964164974653</v>
      </c>
      <c r="F11" s="121">
        <f>'Embedded value (Engels)'!F11</f>
        <v>2404.3069914951434</v>
      </c>
      <c r="G11" s="119"/>
      <c r="H11" s="122">
        <f>'Embedded value (Engels)'!H11</f>
        <v>35.64891846921796</v>
      </c>
      <c r="I11" s="2"/>
      <c r="J11" s="2"/>
      <c r="K11" s="2"/>
      <c r="L11" s="2"/>
      <c r="M11" s="2"/>
      <c r="N11" s="2"/>
    </row>
    <row r="12" spans="2:14" s="27" customFormat="1" ht="12">
      <c r="B12" s="28"/>
      <c r="C12" s="36"/>
      <c r="D12" s="37" t="s">
        <v>7</v>
      </c>
      <c r="E12" s="121">
        <f>'Embedded value (Engels)'!E12</f>
        <v>12697.422956820363</v>
      </c>
      <c r="F12" s="121">
        <f>'Embedded value (Engels)'!F12</f>
        <v>10811.468707879092</v>
      </c>
      <c r="G12" s="119"/>
      <c r="H12" s="122">
        <f>'Embedded value (Engels)'!H12</f>
        <v>17.445194709092583</v>
      </c>
      <c r="I12" s="2"/>
      <c r="J12" s="2"/>
      <c r="K12" s="2"/>
      <c r="L12" s="2"/>
      <c r="M12" s="2"/>
      <c r="N12" s="2"/>
    </row>
    <row r="13" spans="2:14" s="27" customFormat="1" ht="12">
      <c r="B13" s="28"/>
      <c r="C13" s="32"/>
      <c r="D13" s="33"/>
      <c r="E13" s="123"/>
      <c r="F13" s="123"/>
      <c r="G13" s="119"/>
      <c r="H13" s="124"/>
      <c r="I13" s="2"/>
      <c r="J13" s="2"/>
      <c r="K13" s="2"/>
      <c r="L13" s="2"/>
      <c r="M13" s="2"/>
      <c r="N13" s="2"/>
    </row>
    <row r="14" spans="2:14" s="27" customFormat="1" ht="12">
      <c r="B14" s="28"/>
      <c r="C14" s="32" t="s">
        <v>57</v>
      </c>
      <c r="D14" s="33"/>
      <c r="E14" s="123">
        <f>'Embedded value (Engels)'!E14</f>
        <v>9797.565691673317</v>
      </c>
      <c r="F14" s="123">
        <f>'Embedded value (Engels)'!F14</f>
        <v>10080.813225605774</v>
      </c>
      <c r="G14" s="119"/>
      <c r="H14" s="120">
        <f>'Embedded value (Engels)'!H14</f>
        <v>-2.8072611844063067</v>
      </c>
      <c r="I14" s="2"/>
      <c r="J14" s="2"/>
      <c r="K14" s="2"/>
      <c r="L14" s="2"/>
      <c r="M14" s="2"/>
      <c r="N14" s="2"/>
    </row>
    <row r="15" spans="2:14" s="27" customFormat="1" ht="12">
      <c r="B15" s="28"/>
      <c r="C15" s="36"/>
      <c r="D15" s="37" t="s">
        <v>8</v>
      </c>
      <c r="E15" s="121">
        <f>'Embedded value (Engels)'!E15</f>
        <v>13569.593831214059</v>
      </c>
      <c r="F15" s="121">
        <f>'Embedded value (Engels)'!F15</f>
        <v>13035.433600994227</v>
      </c>
      <c r="G15" s="119"/>
      <c r="H15" s="122">
        <f>'Embedded value (Engels)'!H15</f>
        <v>4.104334484081318</v>
      </c>
      <c r="I15" s="2"/>
      <c r="J15" s="2"/>
      <c r="K15" s="2"/>
      <c r="L15" s="2"/>
      <c r="M15" s="2"/>
      <c r="N15" s="2"/>
    </row>
    <row r="16" spans="2:14" s="27" customFormat="1" ht="12">
      <c r="B16" s="28"/>
      <c r="C16" s="36"/>
      <c r="D16" s="37" t="s">
        <v>9</v>
      </c>
      <c r="E16" s="121">
        <f>'Embedded value (Engels)'!E16</f>
        <v>-3772.028139540741</v>
      </c>
      <c r="F16" s="121">
        <f>'Embedded value (Engels)'!F16</f>
        <v>-2954.6203753884524</v>
      </c>
      <c r="G16" s="119"/>
      <c r="H16" s="122">
        <f>'Embedded value (Engels)'!H16</f>
        <v>-27.648054145516078</v>
      </c>
      <c r="I16" s="2"/>
      <c r="J16" s="2"/>
      <c r="K16" s="2"/>
      <c r="L16" s="2"/>
      <c r="M16" s="2"/>
      <c r="N16" s="2"/>
    </row>
    <row r="17" spans="2:14" s="27" customFormat="1" ht="12">
      <c r="B17" s="28"/>
      <c r="C17" s="42"/>
      <c r="D17" s="43"/>
      <c r="E17" s="123"/>
      <c r="F17" s="123"/>
      <c r="G17" s="119"/>
      <c r="H17" s="124"/>
      <c r="I17" s="2"/>
      <c r="J17" s="2"/>
      <c r="K17" s="2"/>
      <c r="L17" s="2"/>
      <c r="M17" s="2"/>
      <c r="N17" s="2"/>
    </row>
    <row r="18" spans="2:14" s="27" customFormat="1" ht="12">
      <c r="B18" s="44"/>
      <c r="C18" s="45" t="s">
        <v>10</v>
      </c>
      <c r="D18" s="46"/>
      <c r="E18" s="125">
        <f>'Embedded value (Engels)'!E18</f>
        <v>25756.085064991144</v>
      </c>
      <c r="F18" s="125">
        <f>'Embedded value (Engels)'!F18</f>
        <v>23296.188924980008</v>
      </c>
      <c r="G18" s="119"/>
      <c r="H18" s="126">
        <f>'Embedded value (Engels)'!H18</f>
        <v>10.559752747252737</v>
      </c>
      <c r="I18" s="2"/>
      <c r="J18" s="2"/>
      <c r="K18" s="2"/>
      <c r="L18" s="2"/>
      <c r="M18" s="2"/>
      <c r="N18" s="2"/>
    </row>
    <row r="19" spans="2:14" s="27" customFormat="1" ht="3" customHeight="1">
      <c r="B19" s="28"/>
      <c r="C19" s="49"/>
      <c r="D19" s="50"/>
      <c r="E19" s="127">
        <f>'Embedded value (Engels)'!E19</f>
        <v>0</v>
      </c>
      <c r="F19" s="127">
        <f>'Embedded value (Engels)'!F19</f>
        <v>0</v>
      </c>
      <c r="G19" s="119"/>
      <c r="H19" s="128">
        <f>'Embedded value (Engels)'!H19</f>
        <v>0</v>
      </c>
      <c r="I19" s="2"/>
      <c r="J19" s="2"/>
      <c r="K19" s="2"/>
      <c r="L19" s="2"/>
      <c r="M19" s="2"/>
      <c r="N19" s="2"/>
    </row>
    <row r="20" spans="2:14" s="27" customFormat="1" ht="3" customHeight="1">
      <c r="B20" s="28"/>
      <c r="C20" s="42"/>
      <c r="D20" s="43"/>
      <c r="E20" s="123">
        <f>'Embedded value (Engels)'!E20</f>
        <v>0</v>
      </c>
      <c r="F20" s="123">
        <f>'Embedded value (Engels)'!F20</f>
        <v>0</v>
      </c>
      <c r="G20" s="119"/>
      <c r="H20" s="124">
        <f>'Embedded value (Engels)'!H20</f>
        <v>0</v>
      </c>
      <c r="I20" s="2"/>
      <c r="J20" s="2"/>
      <c r="K20" s="2"/>
      <c r="L20" s="2"/>
      <c r="M20" s="2"/>
      <c r="N20" s="2"/>
    </row>
    <row r="21" spans="2:14" s="27" customFormat="1" ht="12">
      <c r="B21" s="28"/>
      <c r="C21" s="29" t="s">
        <v>11</v>
      </c>
      <c r="D21" s="30"/>
      <c r="E21" s="123"/>
      <c r="F21" s="123"/>
      <c r="G21" s="119"/>
      <c r="H21" s="124"/>
      <c r="I21" s="2"/>
      <c r="J21" s="2"/>
      <c r="K21" s="2"/>
      <c r="L21" s="2"/>
      <c r="M21" s="2"/>
      <c r="N21" s="2"/>
    </row>
    <row r="22" spans="2:14" s="27" customFormat="1" ht="12">
      <c r="B22" s="28"/>
      <c r="C22" s="32" t="s">
        <v>12</v>
      </c>
      <c r="D22" s="30"/>
      <c r="E22" s="123">
        <f>'Embedded value (Engels)'!E22</f>
        <v>733.0194958279219</v>
      </c>
      <c r="F22" s="123">
        <f>'Embedded value (Engels)'!F22</f>
        <v>1137.446565482806</v>
      </c>
      <c r="G22" s="119"/>
      <c r="H22" s="129">
        <f>'Embedded value (Engels)'!H22</f>
        <v>-35.53210202286719</v>
      </c>
      <c r="I22" s="2"/>
      <c r="J22" s="2"/>
      <c r="K22" s="2"/>
      <c r="L22" s="2"/>
      <c r="M22" s="2"/>
      <c r="N22" s="2"/>
    </row>
    <row r="23" spans="2:14" s="27" customFormat="1" ht="3" customHeight="1">
      <c r="B23" s="28"/>
      <c r="C23" s="42"/>
      <c r="D23" s="43"/>
      <c r="E23" s="123">
        <f>'Embedded value (Engels)'!E23</f>
        <v>0</v>
      </c>
      <c r="F23" s="123">
        <f>'Embedded value (Engels)'!F23</f>
        <v>0</v>
      </c>
      <c r="G23" s="119"/>
      <c r="H23" s="124">
        <f>'Embedded value (Engels)'!H23</f>
        <v>0</v>
      </c>
      <c r="I23" s="2"/>
      <c r="J23" s="2"/>
      <c r="K23" s="2"/>
      <c r="L23" s="2"/>
      <c r="M23" s="2"/>
      <c r="N23" s="2"/>
    </row>
    <row r="24" spans="2:14" s="27" customFormat="1" ht="12">
      <c r="B24" s="28"/>
      <c r="C24" s="53" t="s">
        <v>13</v>
      </c>
      <c r="D24" s="43"/>
      <c r="E24" s="125">
        <f>'Embedded value (Engels)'!E24</f>
        <v>26489.104560819065</v>
      </c>
      <c r="F24" s="125">
        <f>'Embedded value (Engels)'!F24</f>
        <v>24433.635490462813</v>
      </c>
      <c r="G24" s="119"/>
      <c r="H24" s="130">
        <f>'Embedded value (Engels)'!H24</f>
        <v>8.410411721371869</v>
      </c>
      <c r="I24" s="2"/>
      <c r="J24" s="2"/>
      <c r="K24" s="2"/>
      <c r="L24" s="2"/>
      <c r="M24" s="2"/>
      <c r="N24" s="2"/>
    </row>
    <row r="25" spans="2:14" s="27" customFormat="1" ht="12">
      <c r="B25" s="28"/>
      <c r="C25" s="42"/>
      <c r="D25" s="43"/>
      <c r="E25" s="123"/>
      <c r="F25" s="123"/>
      <c r="G25" s="119"/>
      <c r="H25" s="124"/>
      <c r="I25" s="2"/>
      <c r="J25" s="2"/>
      <c r="K25" s="2"/>
      <c r="L25" s="2"/>
      <c r="M25" s="2"/>
      <c r="N25" s="2"/>
    </row>
    <row r="26" spans="2:14" s="27" customFormat="1" ht="12">
      <c r="B26" s="28"/>
      <c r="C26" s="29" t="s">
        <v>14</v>
      </c>
      <c r="D26" s="33"/>
      <c r="E26" s="123">
        <f>'Embedded value (Engels)'!E26</f>
        <v>-7597.857669414331</v>
      </c>
      <c r="F26" s="123">
        <f>'Embedded value (Engels)'!F26</f>
        <v>-6663.429199688054</v>
      </c>
      <c r="G26" s="119"/>
      <c r="H26" s="131">
        <f>'Embedded value (Engels)'!H26</f>
        <v>-14.032717994897205</v>
      </c>
      <c r="I26" s="2"/>
      <c r="J26" s="2"/>
      <c r="K26" s="2"/>
      <c r="L26" s="2"/>
      <c r="M26" s="2"/>
      <c r="N26" s="2"/>
    </row>
    <row r="27" spans="2:14" s="27" customFormat="1" ht="12">
      <c r="B27" s="28"/>
      <c r="C27" s="32"/>
      <c r="D27" s="37" t="s">
        <v>27</v>
      </c>
      <c r="E27" s="121">
        <f>'Embedded value (Engels)'!E27</f>
        <v>-7098.317999999998</v>
      </c>
      <c r="F27" s="121">
        <f>'Embedded value (Engels)'!F27</f>
        <v>-6186.52121890879</v>
      </c>
      <c r="G27" s="119"/>
      <c r="H27" s="122">
        <f>'Embedded value (Engels)'!H27</f>
        <v>-14.72442217552934</v>
      </c>
      <c r="I27" s="2"/>
      <c r="J27" s="2"/>
      <c r="K27" s="2"/>
      <c r="L27" s="2"/>
      <c r="M27" s="2"/>
      <c r="N27" s="2"/>
    </row>
    <row r="28" spans="2:14" s="27" customFormat="1" ht="12">
      <c r="B28" s="28"/>
      <c r="C28" s="42"/>
      <c r="D28" s="37" t="s">
        <v>15</v>
      </c>
      <c r="E28" s="121">
        <f>'Embedded value (Engels)'!E28</f>
        <v>-499.5396694143324</v>
      </c>
      <c r="F28" s="121">
        <f>'Embedded value (Engels)'!F28</f>
        <v>-476.90798077926416</v>
      </c>
      <c r="G28" s="119"/>
      <c r="H28" s="122">
        <f>'Embedded value (Engels)'!H28</f>
        <v>-4.8218029350104885</v>
      </c>
      <c r="I28" s="2"/>
      <c r="J28" s="2"/>
      <c r="K28" s="2"/>
      <c r="L28" s="2"/>
      <c r="M28" s="2"/>
      <c r="N28" s="2"/>
    </row>
    <row r="29" spans="2:14" s="27" customFormat="1" ht="12" customHeight="1">
      <c r="B29" s="28"/>
      <c r="C29" s="56" t="s">
        <v>16</v>
      </c>
      <c r="D29" s="57"/>
      <c r="E29" s="125">
        <f>'Embedded value (Engels)'!E29</f>
        <v>18891.246891404735</v>
      </c>
      <c r="F29" s="125">
        <f>'Embedded value (Engels)'!F29</f>
        <v>17770.20629077476</v>
      </c>
      <c r="G29" s="119"/>
      <c r="H29" s="126">
        <f>'Embedded value (Engels)'!H29</f>
        <v>6.308384918401799</v>
      </c>
      <c r="I29" s="2"/>
      <c r="J29" s="2"/>
      <c r="K29" s="2"/>
      <c r="L29" s="2"/>
      <c r="M29" s="2"/>
      <c r="N29" s="2"/>
    </row>
    <row r="30" spans="2:14" s="27" customFormat="1" ht="12" customHeight="1">
      <c r="B30" s="44"/>
      <c r="C30" s="58"/>
      <c r="D30" s="59" t="s">
        <v>17</v>
      </c>
      <c r="E30" s="132">
        <f>'Embedded value (Engels)'!E30</f>
        <v>-1170.0634048557486</v>
      </c>
      <c r="F30" s="132">
        <f>'Embedded value (Engels)'!F30</f>
        <v>-1301.2455104292833</v>
      </c>
      <c r="G30" s="133"/>
      <c r="H30" s="134">
        <f>'Embedded value (Engels)'!H30</f>
        <v>10.06917755572636</v>
      </c>
      <c r="I30" s="2"/>
      <c r="J30" s="2"/>
      <c r="K30" s="2"/>
      <c r="L30" s="2"/>
      <c r="M30" s="2"/>
      <c r="N30" s="2"/>
    </row>
    <row r="31" spans="2:14" s="63" customFormat="1" ht="14.25" customHeight="1">
      <c r="B31" s="44"/>
      <c r="C31" s="64" t="s">
        <v>26</v>
      </c>
      <c r="D31" s="65"/>
      <c r="E31" s="135">
        <f>'Embedded value (Engels)'!E31</f>
        <v>17721.183486548987</v>
      </c>
      <c r="F31" s="135">
        <f>'Embedded value (Engels)'!F31</f>
        <v>16468.96078034548</v>
      </c>
      <c r="G31" s="136"/>
      <c r="H31" s="137">
        <f>'Embedded value (Engels)'!H31</f>
        <v>7.6021616370149925</v>
      </c>
      <c r="I31" s="68"/>
      <c r="J31" s="68"/>
      <c r="K31" s="68"/>
      <c r="L31" s="68"/>
      <c r="M31" s="68"/>
      <c r="N31" s="68"/>
    </row>
    <row r="32" spans="3:8" ht="12" thickBot="1">
      <c r="C32" s="69"/>
      <c r="D32" s="70" t="s">
        <v>18</v>
      </c>
      <c r="E32" s="145">
        <f>'Embedded value (Engels)'!E32</f>
        <v>10.381478316666072</v>
      </c>
      <c r="F32" s="145">
        <f>'Embedded value (Engels)'!F32</f>
        <v>9.647897352282062</v>
      </c>
      <c r="G32" s="138"/>
      <c r="H32" s="139">
        <f>'Embedded value (Engels)'!H32</f>
        <v>7.564766839378234</v>
      </c>
    </row>
    <row r="33" spans="2:14" s="27" customFormat="1" ht="15" customHeight="1" thickTop="1">
      <c r="B33" s="28"/>
      <c r="C33" s="148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2"/>
    </row>
    <row r="34" spans="2:11" ht="24" customHeight="1">
      <c r="B34" s="75"/>
      <c r="C34" s="148"/>
      <c r="D34" s="149"/>
      <c r="E34" s="149"/>
      <c r="F34" s="149"/>
      <c r="G34" s="149"/>
      <c r="H34" s="149"/>
      <c r="I34" s="76"/>
      <c r="J34" s="77"/>
      <c r="K34" s="77"/>
    </row>
    <row r="35" spans="2:8" ht="3" customHeight="1">
      <c r="B35" s="76"/>
      <c r="C35" s="76"/>
      <c r="D35" s="76"/>
      <c r="E35" s="76"/>
      <c r="F35" s="76"/>
      <c r="G35" s="76"/>
      <c r="H35" s="76"/>
    </row>
    <row r="36" spans="2:8" ht="11.25">
      <c r="B36" s="146"/>
      <c r="C36" s="146"/>
      <c r="D36" s="146"/>
      <c r="E36" s="146"/>
      <c r="F36" s="146"/>
      <c r="G36" s="146"/>
      <c r="H36" s="146"/>
    </row>
    <row r="37" spans="2:8" ht="11.25">
      <c r="B37" s="146"/>
      <c r="C37" s="147"/>
      <c r="D37" s="147"/>
      <c r="E37" s="147"/>
      <c r="F37" s="147"/>
      <c r="G37" s="147"/>
      <c r="H37" s="147"/>
    </row>
    <row r="38" spans="2:11" ht="11.25">
      <c r="B38" s="147"/>
      <c r="C38" s="147"/>
      <c r="D38" s="147"/>
      <c r="E38" s="147"/>
      <c r="F38" s="147"/>
      <c r="G38" s="147"/>
      <c r="H38" s="147"/>
      <c r="I38" s="75"/>
      <c r="J38" s="78"/>
      <c r="K38" s="78"/>
    </row>
    <row r="39" ht="11.25">
      <c r="G39" s="2"/>
    </row>
    <row r="40" ht="11.25">
      <c r="G40" s="2"/>
    </row>
    <row r="41" ht="11.25">
      <c r="G41" s="2"/>
    </row>
  </sheetData>
  <sheetProtection/>
  <mergeCells count="4">
    <mergeCell ref="B37:H38"/>
    <mergeCell ref="C34:H34"/>
    <mergeCell ref="B36:H36"/>
    <mergeCell ref="C33:M33"/>
  </mergeCells>
  <conditionalFormatting sqref="C29:D29 O2:IV2 D21:D22 I39:K65536 C4 C31 A32 O32:IV32 A2:C2 C64:H65536 L34:IV65536 B39:B65536 A34:A65536 I35:K37 N2:N33 I2:M32 C3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7.7109375" style="2" customWidth="1"/>
    <col min="2" max="2" width="0.2890625" style="2" customWidth="1"/>
    <col min="3" max="3" width="4.28125" style="2" customWidth="1"/>
    <col min="4" max="4" width="16.57421875" style="2" customWidth="1"/>
    <col min="5" max="5" width="15.57421875" style="2" customWidth="1"/>
    <col min="6" max="6" width="8.140625" style="2" customWidth="1"/>
    <col min="7" max="7" width="7.7109375" style="2" customWidth="1"/>
    <col min="8" max="8" width="5.7109375" style="2" bestFit="1" customWidth="1"/>
    <col min="9" max="9" width="9.7109375" style="2" customWidth="1"/>
    <col min="10" max="10" width="7.57421875" style="0" customWidth="1"/>
    <col min="11" max="11" width="6.8515625" style="0" customWidth="1"/>
    <col min="12" max="12" width="7.57421875" style="0" customWidth="1"/>
    <col min="13" max="13" width="6.8515625" style="0" customWidth="1"/>
    <col min="14" max="14" width="8.140625" style="0" customWidth="1"/>
    <col min="15" max="15" width="7.57421875" style="0" customWidth="1"/>
    <col min="16" max="16" width="7.57421875" style="0" bestFit="1" customWidth="1"/>
    <col min="17" max="17" width="4.8515625" style="2" bestFit="1" customWidth="1"/>
    <col min="18" max="18" width="1.1484375" style="2" customWidth="1"/>
    <col min="19" max="19" width="0.85546875" style="2" customWidth="1"/>
    <col min="20" max="20" width="29.7109375" style="2" customWidth="1"/>
    <col min="21" max="21" width="6.8515625" style="2" bestFit="1" customWidth="1"/>
    <col min="22" max="22" width="6.00390625" style="2" bestFit="1" customWidth="1"/>
    <col min="23" max="23" width="6.00390625" style="2" customWidth="1"/>
    <col min="24" max="24" width="6.57421875" style="2" bestFit="1" customWidth="1"/>
    <col min="25" max="25" width="6.00390625" style="2" bestFit="1" customWidth="1"/>
    <col min="26" max="26" width="5.57421875" style="2" customWidth="1"/>
    <col min="27" max="27" width="7.8515625" style="2" bestFit="1" customWidth="1"/>
    <col min="28" max="28" width="6.00390625" style="2" bestFit="1" customWidth="1"/>
    <col min="29" max="29" width="6.421875" style="2" bestFit="1" customWidth="1"/>
    <col min="30" max="30" width="9.421875" style="2" customWidth="1"/>
    <col min="31" max="31" width="6.421875" style="2" bestFit="1" customWidth="1"/>
    <col min="32" max="32" width="8.140625" style="2" customWidth="1"/>
    <col min="33" max="33" width="7.8515625" style="2" bestFit="1" customWidth="1"/>
    <col min="34" max="34" width="6.8515625" style="2" bestFit="1" customWidth="1"/>
    <col min="35" max="16384" width="9.140625" style="2" customWidth="1"/>
  </cols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3" ht="3.75" customHeight="1"/>
    <row r="4" ht="0.75" customHeight="1">
      <c r="B4" s="79"/>
    </row>
    <row r="5" spans="2:8" ht="12" customHeight="1">
      <c r="B5" s="80"/>
      <c r="C5" s="9" t="s">
        <v>54</v>
      </c>
      <c r="D5" s="89"/>
      <c r="E5" s="90"/>
      <c r="F5" s="157" t="s">
        <v>58</v>
      </c>
      <c r="G5" s="157" t="s">
        <v>56</v>
      </c>
      <c r="H5" s="155" t="s">
        <v>2</v>
      </c>
    </row>
    <row r="6" spans="2:8" ht="12" customHeight="1">
      <c r="B6" s="8"/>
      <c r="C6" s="91" t="s">
        <v>19</v>
      </c>
      <c r="D6" s="92"/>
      <c r="E6" s="23"/>
      <c r="F6" s="158"/>
      <c r="G6" s="158"/>
      <c r="H6" s="156"/>
    </row>
    <row r="7" spans="2:8" ht="5.25" customHeight="1">
      <c r="B7" s="17"/>
      <c r="C7" s="93"/>
      <c r="E7" s="17"/>
      <c r="F7" s="17"/>
      <c r="H7" s="94"/>
    </row>
    <row r="8" spans="2:8" ht="12.75">
      <c r="B8" s="81"/>
      <c r="C8" s="95" t="s">
        <v>20</v>
      </c>
      <c r="D8" s="63"/>
      <c r="E8" s="44"/>
      <c r="F8" s="140">
        <f>'Value of new business (Engels)'!F8</f>
        <v>230.1222379509304</v>
      </c>
      <c r="G8" s="140">
        <f>'Value of new business (Engels)'!G8</f>
        <v>292.8615032822486</v>
      </c>
      <c r="H8" s="141">
        <f>'Value of new business (Engels)'!H8</f>
        <v>-21.501706484641637</v>
      </c>
    </row>
    <row r="9" spans="2:8" ht="12.75">
      <c r="B9" s="82"/>
      <c r="C9" s="95" t="s">
        <v>21</v>
      </c>
      <c r="D9" s="27"/>
      <c r="E9" s="28"/>
      <c r="F9" s="140">
        <f>'Value of new business (Engels)'!F9</f>
        <v>144.23360230134466</v>
      </c>
      <c r="G9" s="140">
        <f>'Value of new business (Engels)'!G9</f>
        <v>184.0091277616971</v>
      </c>
      <c r="H9" s="141">
        <f>'Value of new business (Engels)'!H9</f>
        <v>-21.739130434782606</v>
      </c>
    </row>
    <row r="10" spans="2:8" ht="12.75">
      <c r="B10" s="82"/>
      <c r="C10" s="95" t="s">
        <v>69</v>
      </c>
      <c r="D10" s="27"/>
      <c r="E10" s="28"/>
      <c r="F10" s="140">
        <f>'Value of new business (Engels)'!F10</f>
        <v>65.01703170419188</v>
      </c>
      <c r="G10" s="140">
        <f>'Value of new business (Engels)'!G10</f>
        <v>170.45432426385577</v>
      </c>
      <c r="H10" s="142">
        <f>'Value of new business (Engels)'!H10</f>
        <v>-61.76470588235294</v>
      </c>
    </row>
    <row r="11" spans="2:8" ht="12.75">
      <c r="B11" s="82"/>
      <c r="C11" s="95" t="s">
        <v>66</v>
      </c>
      <c r="D11" s="27"/>
      <c r="E11" s="28"/>
      <c r="F11" s="140">
        <f>'Value of new business (Engels)'!F11</f>
        <v>115.93118989759571</v>
      </c>
      <c r="G11" s="140">
        <f>'Value of new business (Engels)'!G11</f>
        <v>119.89649467634182</v>
      </c>
      <c r="H11" s="142">
        <f>'Value of new business (Engels)'!H11</f>
        <v>-3.3333333333333326</v>
      </c>
    </row>
    <row r="12" spans="2:8" ht="12.75">
      <c r="B12" s="82"/>
      <c r="C12" s="107" t="s">
        <v>22</v>
      </c>
      <c r="D12" s="108"/>
      <c r="E12" s="28"/>
      <c r="F12" s="140">
        <f>'Value of new business (Engels)'!F12</f>
        <v>4.497259899121299</v>
      </c>
      <c r="G12" s="140">
        <f>'Value of new business (Engels)'!G12</f>
        <v>3.6480115720203763</v>
      </c>
      <c r="H12" s="115">
        <f>'Value of new business (Engels)'!H12</f>
        <v>0</v>
      </c>
    </row>
    <row r="13" spans="2:8" ht="12.75">
      <c r="B13" s="82"/>
      <c r="C13" s="107" t="s">
        <v>68</v>
      </c>
      <c r="D13" s="108"/>
      <c r="E13" s="28"/>
      <c r="F13" s="140">
        <f>'Value of new business (Engels)'!F13</f>
        <v>49.26821696093192</v>
      </c>
      <c r="G13" s="140">
        <f>'Value of new business (Engels)'!G13</f>
        <v>45.6118914976395</v>
      </c>
      <c r="H13" s="115">
        <f>'Value of new business (Engels)'!H13</f>
        <v>6.521739130434789</v>
      </c>
    </row>
    <row r="14" spans="3:8" ht="12.75">
      <c r="C14" s="107" t="s">
        <v>64</v>
      </c>
      <c r="D14" s="109"/>
      <c r="F14" s="140">
        <f>'Value of new business (Engels)'!F14</f>
        <v>50.9594282284059</v>
      </c>
      <c r="G14" s="140">
        <f>'Value of new business (Engels)'!G14</f>
        <v>81.57959160668196</v>
      </c>
      <c r="H14" s="115">
        <f>'Value of new business (Engels)'!H14</f>
        <v>-37.80487804878049</v>
      </c>
    </row>
    <row r="15" spans="3:8" ht="12.75">
      <c r="C15" s="107" t="s">
        <v>65</v>
      </c>
      <c r="F15" s="140">
        <f>'Value of new business (Engels)'!F15</f>
        <v>11.206284809136603</v>
      </c>
      <c r="G15" s="140">
        <f>'Value of new business (Engels)'!G15</f>
        <v>-10.943</v>
      </c>
      <c r="H15" s="115">
        <f>'Value of new business (Engels)'!H15</f>
        <v>0</v>
      </c>
    </row>
    <row r="16" spans="3:9" ht="3" customHeight="1">
      <c r="C16" s="96"/>
      <c r="D16" s="97"/>
      <c r="E16" s="97"/>
      <c r="F16" s="140">
        <f>'Value of new business (Engels)'!F16</f>
        <v>0</v>
      </c>
      <c r="G16" s="140">
        <f>'Value of new business (Engels)'!G17</f>
        <v>767.2214499841433</v>
      </c>
      <c r="H16" s="115">
        <f>'Value of new business (Engels)'!H17</f>
        <v>-27.640156453715782</v>
      </c>
      <c r="I16"/>
    </row>
    <row r="17" spans="2:9" ht="12.75">
      <c r="B17" s="68"/>
      <c r="C17" s="100" t="s">
        <v>23</v>
      </c>
      <c r="D17" s="68"/>
      <c r="E17" s="68"/>
      <c r="F17" s="143">
        <f>'Value of new business (Engels)'!F17</f>
        <v>555.3040618540626</v>
      </c>
      <c r="G17" s="143">
        <f>'Value of new business (Engels)'!G17</f>
        <v>767.2214499841433</v>
      </c>
      <c r="H17" s="144">
        <f>'Value of new business (Engels)'!H17</f>
        <v>-27.640156453715782</v>
      </c>
      <c r="I17"/>
    </row>
    <row r="18" spans="2:16" s="27" customFormat="1" ht="3" customHeight="1" thickBot="1">
      <c r="B18" s="28"/>
      <c r="C18" s="85"/>
      <c r="D18" s="86"/>
      <c r="E18" s="87"/>
      <c r="F18" s="87"/>
      <c r="G18" s="87"/>
      <c r="H18" s="88"/>
      <c r="I18"/>
      <c r="J18"/>
      <c r="K18"/>
      <c r="L18"/>
      <c r="M18"/>
      <c r="N18"/>
      <c r="O18"/>
      <c r="P18"/>
    </row>
    <row r="19" ht="1.5" customHeight="1" thickTop="1">
      <c r="I19"/>
    </row>
    <row r="20" ht="12.75">
      <c r="I20"/>
    </row>
    <row r="21" ht="12.75">
      <c r="I21"/>
    </row>
    <row r="22" ht="12.75">
      <c r="I22"/>
    </row>
    <row r="23" ht="12.75">
      <c r="I23"/>
    </row>
    <row r="24" ht="12.75">
      <c r="I24"/>
    </row>
    <row r="25" spans="6:9" ht="12.75">
      <c r="F25" s="83"/>
      <c r="G25" s="83"/>
      <c r="H25" s="103"/>
      <c r="I25"/>
    </row>
    <row r="26" spans="7:9" ht="12.75">
      <c r="G26" s="83"/>
      <c r="H26" s="83"/>
      <c r="I26"/>
    </row>
    <row r="27" ht="12.75">
      <c r="I27"/>
    </row>
    <row r="28" spans="3:9" ht="12.75">
      <c r="C28" s="46"/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ht="12.75">
      <c r="I33"/>
    </row>
  </sheetData>
  <sheetProtection/>
  <mergeCells count="3">
    <mergeCell ref="H5:H6"/>
    <mergeCell ref="F5:F6"/>
    <mergeCell ref="G5:G6"/>
  </mergeCells>
  <conditionalFormatting sqref="Q19:IV22 C5 Q37:IV65536 I6:I7 A37:I65536 Q2:IV17 A2:A17 A19:H2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AEGON nv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Yeoh</dc:creator>
  <cp:keywords/>
  <dc:description/>
  <cp:lastModifiedBy>admalee</cp:lastModifiedBy>
  <cp:lastPrinted>2011-05-06T09:06:00Z</cp:lastPrinted>
  <dcterms:created xsi:type="dcterms:W3CDTF">2006-05-09T13:50:48Z</dcterms:created>
  <dcterms:modified xsi:type="dcterms:W3CDTF">2011-05-11T17:15:56Z</dcterms:modified>
  <cp:category/>
  <cp:version/>
  <cp:contentType/>
  <cp:contentStatus/>
</cp:coreProperties>
</file>